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<sst xmlns="http://schemas.openxmlformats.org/spreadsheetml/2006/main" count="59" uniqueCount="57">
  <si>
    <t>STR.</t>
  </si>
  <si>
    <t>OVK</t>
  </si>
  <si>
    <t>ĽB</t>
  </si>
  <si>
    <t>SOS</t>
  </si>
  <si>
    <t>Misia</t>
  </si>
  <si>
    <t>SDĽ</t>
  </si>
  <si>
    <t>ZRS</t>
  </si>
  <si>
    <t>KDH</t>
  </si>
  <si>
    <t>SNK</t>
  </si>
  <si>
    <t>ANO</t>
  </si>
  <si>
    <t>HZD</t>
  </si>
  <si>
    <t>SMK</t>
  </si>
  <si>
    <t>SF</t>
  </si>
  <si>
    <t>OKS</t>
  </si>
  <si>
    <t>Prosperita</t>
  </si>
  <si>
    <t>HZDS</t>
  </si>
  <si>
    <t>ASV</t>
  </si>
  <si>
    <t>KSS</t>
  </si>
  <si>
    <t>SĽS</t>
  </si>
  <si>
    <t>SDKÚ</t>
  </si>
  <si>
    <t>SMER</t>
  </si>
  <si>
    <t>SNS</t>
  </si>
  <si>
    <t>NÁDEJ</t>
  </si>
  <si>
    <t>SUM.</t>
  </si>
  <si>
    <t>zapísaní</t>
  </si>
  <si>
    <t>zúčas.</t>
  </si>
  <si>
    <t>odovzdané</t>
  </si>
  <si>
    <t>platné</t>
  </si>
  <si>
    <t>%</t>
  </si>
  <si>
    <t>Ľavicový blok</t>
  </si>
  <si>
    <t>Strana občianskej solidarity</t>
  </si>
  <si>
    <t>Misia 21 - Nocvá kresťqnská demokracia</t>
  </si>
  <si>
    <t>Strana demokratickej ľavice</t>
  </si>
  <si>
    <t>Združenie robotníkov Slovenska</t>
  </si>
  <si>
    <t>Kresťanskodemokratické hnutie</t>
  </si>
  <si>
    <t>Slovenská národná koalícia - Slovenská vzájomnosť</t>
  </si>
  <si>
    <t>Aliancia nového občana</t>
  </si>
  <si>
    <t>Hnutie za demokraciu</t>
  </si>
  <si>
    <t>Strana maďarskej koalície - Magyar Koalició Pártja</t>
  </si>
  <si>
    <t>Slobodné fórum</t>
  </si>
  <si>
    <t>Občianska konzervatívna strana</t>
  </si>
  <si>
    <t>Prosperita Slovenska</t>
  </si>
  <si>
    <t>Ľudová strana - Hnutie za demokratické Slovensko</t>
  </si>
  <si>
    <t>Agrárna strana vidieka</t>
  </si>
  <si>
    <t>Komunistická strana Slovenska</t>
  </si>
  <si>
    <t>Slovenská ľudová strana</t>
  </si>
  <si>
    <t>Slovenská demokratická a kresťanská únia - Demokratická strana</t>
  </si>
  <si>
    <t xml:space="preserve">SMER - sociálna demokracia </t>
  </si>
  <si>
    <t>Slovenská národná strana</t>
  </si>
  <si>
    <t>1 - ÁNO</t>
  </si>
  <si>
    <t>1 - NIE</t>
  </si>
  <si>
    <t>2 - ÁNO</t>
  </si>
  <si>
    <t>2 - NIE</t>
  </si>
  <si>
    <t>3 - ÁNO</t>
  </si>
  <si>
    <t>3 - NIE</t>
  </si>
  <si>
    <t>R E F E R E N D U M   07.02.2015</t>
  </si>
  <si>
    <t>neplatné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</si>
</sst>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k&quot;"/>
    <numFmt numFmtId="173" formatCode="#,##0.00\ &quot;Sk&quot;"/>
    <numFmt numFmtId="174" formatCode="#.##0.00,&quot;Sk&quot;"/>
    <numFmt numFmtId="175" formatCode="#\ ##,000&quot;Sk&quot;"/>
    <numFmt numFmtId="176" formatCode="#,##0.00&quot;Sk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1" xfId="0" applyAlignment="1">
      <alignment horizontal="center"/>
    </xf>
    <xf numFmtId="0" fontId="1" fillId="0" borderId="0" xfId="0" applyAlignment="1">
      <alignment/>
    </xf>
    <xf numFmtId="0" fontId="1" fillId="0" borderId="0" xfId="0" applyAlignment="1">
      <alignment horizontal="right"/>
    </xf>
    <xf numFmtId="0" fontId="4" fillId="0" borderId="0" xfId="0" applyAlignment="1">
      <alignment horizontal="center"/>
    </xf>
    <xf numFmtId="0" fontId="6" fillId="0" borderId="0" xfId="0" applyAlignment="1">
      <alignment horizontal="center"/>
    </xf>
    <xf numFmtId="49" fontId="1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Alignment="1">
      <alignment horizontal="center"/>
    </xf>
    <xf numFmtId="0" fontId="10" fillId="0" borderId="1" xfId="0" applyNumberFormat="1" applyFont="1" applyAlignment="1">
      <alignment horizontal="right"/>
    </xf>
    <xf numFmtId="0" fontId="10" fillId="0" borderId="1" xfId="0" applyFont="1" applyAlignment="1">
      <alignment horizontal="right"/>
    </xf>
    <xf numFmtId="0" fontId="11" fillId="0" borderId="1" xfId="0" applyFont="1" applyAlignment="1">
      <alignment horizontal="center"/>
    </xf>
    <xf numFmtId="2" fontId="10" fillId="0" borderId="1" xfId="0" applyFont="1" applyAlignment="1">
      <alignment/>
    </xf>
    <xf numFmtId="0" fontId="11" fillId="0" borderId="1" xfId="0" applyFont="1" applyBorder="1" applyAlignment="1">
      <alignment horizontal="center"/>
    </xf>
    <xf numFmtId="0" fontId="1" fillId="0" borderId="0" xfId="0" applyNumberFormat="1" applyAlignment="1">
      <alignment horizontal="center"/>
    </xf>
    <xf numFmtId="2" fontId="10" fillId="0" borderId="1" xfId="0" applyFont="1" applyAlignment="1">
      <alignment horizontal="center"/>
    </xf>
    <xf numFmtId="0" fontId="1" fillId="0" borderId="0" xfId="0" applyAlignment="1">
      <alignment horizontal="center" wrapText="1"/>
    </xf>
    <xf numFmtId="0" fontId="1" fillId="0" borderId="1" xfId="0" applyAlignment="1">
      <alignment horizontal="center" wrapText="1"/>
    </xf>
    <xf numFmtId="0" fontId="0" fillId="0" borderId="0" xfId="0" applyAlignment="1">
      <alignment wrapText="1"/>
    </xf>
    <xf numFmtId="0" fontId="10" fillId="0" borderId="1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0" borderId="0" xfId="0" applyAlignment="1">
      <alignment/>
    </xf>
    <xf numFmtId="0" fontId="10" fillId="0" borderId="1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B55"/>
  <sheetViews>
    <sheetView tabSelected="1" workbookViewId="0" topLeftCell="A1">
      <selection activeCell="B24" sqref="B24"/>
    </sheetView>
  </sheetViews>
  <sheetFormatPr defaultColWidth="9.140625" defaultRowHeight="24.75" customHeight="1"/>
  <cols>
    <col min="1" max="1" width="8.00390625" style="21" customWidth="1"/>
    <col min="2" max="2" width="8.140625" style="1" customWidth="1"/>
    <col min="3" max="3" width="4.28125" style="1" customWidth="1"/>
    <col min="4" max="4" width="5.140625" style="1" customWidth="1"/>
    <col min="5" max="24" width="4.140625" style="1" customWidth="1"/>
    <col min="25" max="210" width="3.7109375" style="1" customWidth="1"/>
  </cols>
  <sheetData>
    <row r="1" ht="9.75" customHeight="1"/>
    <row r="2" spans="1:20" s="5" customFormat="1" ht="16.5" customHeight="1">
      <c r="A2" s="21"/>
      <c r="B2" s="1"/>
      <c r="C2"/>
      <c r="D2"/>
      <c r="E2"/>
      <c r="F2"/>
      <c r="G2"/>
      <c r="H2" s="31" t="s">
        <v>55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1.25" customHeight="1"/>
    <row r="4" spans="1:24" s="1" customFormat="1" ht="15" customHeight="1">
      <c r="A4" s="22" t="s">
        <v>0</v>
      </c>
      <c r="B4" s="2" t="s">
        <v>1</v>
      </c>
      <c r="C4" s="2">
        <v>1</v>
      </c>
      <c r="D4" s="2">
        <f aca="true" t="shared" si="0" ref="D4:X4">C4+1</f>
        <v>2</v>
      </c>
      <c r="E4" s="2">
        <f t="shared" si="0"/>
        <v>3</v>
      </c>
      <c r="F4" s="2">
        <f t="shared" si="0"/>
        <v>4</v>
      </c>
      <c r="G4" s="2">
        <f t="shared" si="0"/>
        <v>5</v>
      </c>
      <c r="H4" s="2">
        <f t="shared" si="0"/>
        <v>6</v>
      </c>
      <c r="I4" s="2">
        <f t="shared" si="0"/>
        <v>7</v>
      </c>
      <c r="J4" s="2">
        <f t="shared" si="0"/>
        <v>8</v>
      </c>
      <c r="K4" s="2">
        <f t="shared" si="0"/>
        <v>9</v>
      </c>
      <c r="L4" s="2">
        <f t="shared" si="0"/>
        <v>10</v>
      </c>
      <c r="M4" s="2">
        <f t="shared" si="0"/>
        <v>11</v>
      </c>
      <c r="N4" s="2">
        <f t="shared" si="0"/>
        <v>12</v>
      </c>
      <c r="O4" s="2">
        <f t="shared" si="0"/>
        <v>13</v>
      </c>
      <c r="P4" s="2">
        <f t="shared" si="0"/>
        <v>14</v>
      </c>
      <c r="Q4" s="2">
        <f t="shared" si="0"/>
        <v>15</v>
      </c>
      <c r="R4" s="2">
        <f t="shared" si="0"/>
        <v>16</v>
      </c>
      <c r="S4" s="2">
        <f t="shared" si="0"/>
        <v>17</v>
      </c>
      <c r="T4" s="2">
        <f t="shared" si="0"/>
        <v>18</v>
      </c>
      <c r="U4" s="2">
        <f t="shared" si="0"/>
        <v>19</v>
      </c>
      <c r="V4" s="2">
        <f t="shared" si="0"/>
        <v>20</v>
      </c>
      <c r="W4" s="2">
        <f t="shared" si="0"/>
        <v>21</v>
      </c>
      <c r="X4" s="2">
        <f t="shared" si="0"/>
        <v>22</v>
      </c>
    </row>
    <row r="5" ht="9.75" customHeight="1"/>
    <row r="6" spans="1:24" s="3" customFormat="1" ht="12.75" customHeight="1">
      <c r="A6" s="28" t="s">
        <v>49</v>
      </c>
      <c r="B6" s="13">
        <f aca="true" t="shared" si="1" ref="B6:B11">SUM(C6:X6)</f>
        <v>5254</v>
      </c>
      <c r="C6" s="14">
        <v>230</v>
      </c>
      <c r="D6" s="15">
        <v>204</v>
      </c>
      <c r="E6" s="15">
        <v>227</v>
      </c>
      <c r="F6" s="15">
        <v>180</v>
      </c>
      <c r="G6" s="15">
        <v>265</v>
      </c>
      <c r="H6" s="15">
        <v>104</v>
      </c>
      <c r="I6" s="15">
        <v>194</v>
      </c>
      <c r="J6" s="15">
        <v>337</v>
      </c>
      <c r="K6" s="15">
        <v>307</v>
      </c>
      <c r="L6" s="15">
        <v>328</v>
      </c>
      <c r="M6" s="15">
        <v>291</v>
      </c>
      <c r="N6" s="15">
        <v>332</v>
      </c>
      <c r="O6" s="15">
        <v>205</v>
      </c>
      <c r="P6" s="15">
        <v>268</v>
      </c>
      <c r="Q6" s="15">
        <v>429</v>
      </c>
      <c r="R6" s="15">
        <v>301</v>
      </c>
      <c r="S6" s="15">
        <v>204</v>
      </c>
      <c r="T6" s="14">
        <v>136</v>
      </c>
      <c r="U6" s="15">
        <v>234</v>
      </c>
      <c r="V6" s="15">
        <v>191</v>
      </c>
      <c r="W6" s="15">
        <v>162</v>
      </c>
      <c r="X6" s="15">
        <v>125</v>
      </c>
    </row>
    <row r="7" spans="1:24" s="3" customFormat="1" ht="12.75" customHeight="1">
      <c r="A7" s="27" t="s">
        <v>50</v>
      </c>
      <c r="B7" s="13">
        <f t="shared" si="1"/>
        <v>334</v>
      </c>
      <c r="C7" s="14">
        <v>14</v>
      </c>
      <c r="D7" s="15">
        <v>13</v>
      </c>
      <c r="E7" s="15">
        <v>7</v>
      </c>
      <c r="F7" s="15">
        <v>11</v>
      </c>
      <c r="G7" s="15">
        <v>14</v>
      </c>
      <c r="H7" s="15">
        <v>8</v>
      </c>
      <c r="I7" s="15">
        <v>16</v>
      </c>
      <c r="J7" s="15">
        <v>15</v>
      </c>
      <c r="K7" s="15">
        <v>26</v>
      </c>
      <c r="L7" s="15">
        <v>19</v>
      </c>
      <c r="M7" s="15">
        <v>17</v>
      </c>
      <c r="N7" s="15">
        <v>25</v>
      </c>
      <c r="O7" s="15">
        <v>9</v>
      </c>
      <c r="P7" s="15">
        <v>17</v>
      </c>
      <c r="Q7" s="15">
        <v>27</v>
      </c>
      <c r="R7" s="15">
        <v>11</v>
      </c>
      <c r="S7" s="15">
        <v>9</v>
      </c>
      <c r="T7" s="14">
        <v>10</v>
      </c>
      <c r="U7" s="15">
        <v>19</v>
      </c>
      <c r="V7" s="15">
        <v>18</v>
      </c>
      <c r="W7" s="15">
        <v>20</v>
      </c>
      <c r="X7" s="15">
        <v>9</v>
      </c>
    </row>
    <row r="8" spans="1:210" s="3" customFormat="1" ht="12.75" customHeight="1">
      <c r="A8" s="26" t="s">
        <v>51</v>
      </c>
      <c r="B8" s="13">
        <f t="shared" si="1"/>
        <v>5093</v>
      </c>
      <c r="C8" s="15">
        <v>224</v>
      </c>
      <c r="D8" s="15">
        <v>192</v>
      </c>
      <c r="E8" s="15">
        <v>213</v>
      </c>
      <c r="F8" s="15">
        <v>180</v>
      </c>
      <c r="G8" s="15">
        <v>259</v>
      </c>
      <c r="H8" s="15">
        <v>103</v>
      </c>
      <c r="I8" s="15">
        <v>186</v>
      </c>
      <c r="J8" s="15">
        <v>328</v>
      </c>
      <c r="K8" s="15">
        <v>302</v>
      </c>
      <c r="L8" s="15">
        <v>310</v>
      </c>
      <c r="M8" s="15">
        <v>285</v>
      </c>
      <c r="N8" s="15">
        <v>317</v>
      </c>
      <c r="O8" s="15">
        <v>199</v>
      </c>
      <c r="P8" s="15">
        <v>269</v>
      </c>
      <c r="Q8" s="15">
        <v>411</v>
      </c>
      <c r="R8" s="15">
        <v>291</v>
      </c>
      <c r="S8" s="15">
        <v>194</v>
      </c>
      <c r="T8" s="15">
        <v>130</v>
      </c>
      <c r="U8" s="15">
        <v>229</v>
      </c>
      <c r="V8" s="15">
        <v>190</v>
      </c>
      <c r="W8" s="15">
        <v>159</v>
      </c>
      <c r="X8" s="15">
        <v>122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</row>
    <row r="9" spans="1:210" s="3" customFormat="1" ht="12.75" customHeight="1">
      <c r="A9" s="27" t="s">
        <v>52</v>
      </c>
      <c r="B9" s="13">
        <f t="shared" si="1"/>
        <v>442</v>
      </c>
      <c r="C9" s="15">
        <v>20</v>
      </c>
      <c r="D9" s="15">
        <v>22</v>
      </c>
      <c r="E9" s="15">
        <v>18</v>
      </c>
      <c r="F9" s="15">
        <v>9</v>
      </c>
      <c r="G9" s="15">
        <v>18</v>
      </c>
      <c r="H9" s="15">
        <v>8</v>
      </c>
      <c r="I9" s="15">
        <v>22</v>
      </c>
      <c r="J9" s="15">
        <v>20</v>
      </c>
      <c r="K9" s="15">
        <v>26</v>
      </c>
      <c r="L9" s="15">
        <v>34</v>
      </c>
      <c r="M9" s="15">
        <v>22</v>
      </c>
      <c r="N9" s="15">
        <v>33</v>
      </c>
      <c r="O9" s="15">
        <v>16</v>
      </c>
      <c r="P9" s="15">
        <v>17</v>
      </c>
      <c r="Q9" s="15">
        <v>35</v>
      </c>
      <c r="R9" s="15">
        <v>20</v>
      </c>
      <c r="S9" s="15">
        <v>17</v>
      </c>
      <c r="T9" s="15">
        <v>16</v>
      </c>
      <c r="U9" s="15">
        <v>22</v>
      </c>
      <c r="V9" s="15">
        <v>16</v>
      </c>
      <c r="W9" s="15">
        <v>19</v>
      </c>
      <c r="X9" s="15">
        <v>12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</row>
    <row r="10" spans="1:24" s="3" customFormat="1" ht="12.75" customHeight="1">
      <c r="A10" s="26" t="s">
        <v>53</v>
      </c>
      <c r="B10" s="13">
        <f t="shared" si="1"/>
        <v>4965</v>
      </c>
      <c r="C10" s="15">
        <v>217</v>
      </c>
      <c r="D10" s="15">
        <v>194</v>
      </c>
      <c r="E10" s="15">
        <v>208</v>
      </c>
      <c r="F10" s="15">
        <v>170</v>
      </c>
      <c r="G10" s="15">
        <v>248</v>
      </c>
      <c r="H10" s="15">
        <v>93</v>
      </c>
      <c r="I10" s="15">
        <v>180</v>
      </c>
      <c r="J10" s="15">
        <v>324</v>
      </c>
      <c r="K10" s="15">
        <v>291</v>
      </c>
      <c r="L10" s="15">
        <v>309</v>
      </c>
      <c r="M10" s="15">
        <v>288</v>
      </c>
      <c r="N10" s="15">
        <v>309</v>
      </c>
      <c r="O10" s="15">
        <v>196</v>
      </c>
      <c r="P10" s="15">
        <v>262</v>
      </c>
      <c r="Q10" s="15">
        <v>408</v>
      </c>
      <c r="R10" s="15">
        <v>281</v>
      </c>
      <c r="S10" s="15">
        <v>189</v>
      </c>
      <c r="T10" s="15">
        <v>130</v>
      </c>
      <c r="U10" s="15">
        <v>225</v>
      </c>
      <c r="V10" s="15">
        <v>182</v>
      </c>
      <c r="W10" s="15">
        <v>156</v>
      </c>
      <c r="X10" s="15">
        <v>105</v>
      </c>
    </row>
    <row r="11" spans="1:24" s="3" customFormat="1" ht="12.75" customHeight="1">
      <c r="A11" s="27" t="s">
        <v>54</v>
      </c>
      <c r="B11" s="13">
        <f t="shared" si="1"/>
        <v>574</v>
      </c>
      <c r="C11" s="15">
        <v>26</v>
      </c>
      <c r="D11" s="15">
        <v>24</v>
      </c>
      <c r="E11" s="15">
        <v>23</v>
      </c>
      <c r="F11" s="15">
        <v>19</v>
      </c>
      <c r="G11" s="15">
        <v>24</v>
      </c>
      <c r="H11" s="15">
        <v>17</v>
      </c>
      <c r="I11" s="15">
        <v>30</v>
      </c>
      <c r="J11" s="15">
        <v>28</v>
      </c>
      <c r="K11" s="15">
        <v>39</v>
      </c>
      <c r="L11" s="15">
        <v>35</v>
      </c>
      <c r="M11" s="15">
        <v>17</v>
      </c>
      <c r="N11" s="15">
        <v>44</v>
      </c>
      <c r="O11" s="15">
        <v>20</v>
      </c>
      <c r="P11" s="15">
        <v>24</v>
      </c>
      <c r="Q11" s="15">
        <v>37</v>
      </c>
      <c r="R11" s="15">
        <v>29</v>
      </c>
      <c r="S11" s="15">
        <v>20</v>
      </c>
      <c r="T11" s="15">
        <v>16</v>
      </c>
      <c r="U11" s="15">
        <v>28</v>
      </c>
      <c r="V11" s="15">
        <v>22</v>
      </c>
      <c r="W11" s="15">
        <v>25</v>
      </c>
      <c r="X11" s="15">
        <v>27</v>
      </c>
    </row>
    <row r="12" spans="1:210" s="3" customFormat="1" ht="3.75" customHeight="1">
      <c r="A12" s="2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</row>
    <row r="13" spans="3:24" ht="3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10" s="3" customFormat="1" ht="12.75" customHeight="1">
      <c r="A14" s="24" t="s">
        <v>23</v>
      </c>
      <c r="B14" s="33">
        <f aca="true" t="shared" si="2" ref="B14:X14">SUM(B6:B11)</f>
        <v>16662</v>
      </c>
      <c r="C14" s="15">
        <f t="shared" si="2"/>
        <v>731</v>
      </c>
      <c r="D14" s="15">
        <f t="shared" si="2"/>
        <v>649</v>
      </c>
      <c r="E14" s="15">
        <f t="shared" si="2"/>
        <v>696</v>
      </c>
      <c r="F14" s="15">
        <f t="shared" si="2"/>
        <v>569</v>
      </c>
      <c r="G14" s="15">
        <f t="shared" si="2"/>
        <v>828</v>
      </c>
      <c r="H14" s="15">
        <f t="shared" si="2"/>
        <v>333</v>
      </c>
      <c r="I14" s="15">
        <f t="shared" si="2"/>
        <v>628</v>
      </c>
      <c r="J14" s="15">
        <f t="shared" si="2"/>
        <v>1052</v>
      </c>
      <c r="K14" s="15">
        <f t="shared" si="2"/>
        <v>991</v>
      </c>
      <c r="L14" s="15">
        <f t="shared" si="2"/>
        <v>1035</v>
      </c>
      <c r="M14" s="15">
        <f t="shared" si="2"/>
        <v>920</v>
      </c>
      <c r="N14" s="15">
        <f t="shared" si="2"/>
        <v>1060</v>
      </c>
      <c r="O14" s="15">
        <f t="shared" si="2"/>
        <v>645</v>
      </c>
      <c r="P14" s="15">
        <f t="shared" si="2"/>
        <v>857</v>
      </c>
      <c r="Q14" s="15">
        <f t="shared" si="2"/>
        <v>1347</v>
      </c>
      <c r="R14" s="15">
        <f t="shared" si="2"/>
        <v>933</v>
      </c>
      <c r="S14" s="15">
        <f t="shared" si="2"/>
        <v>633</v>
      </c>
      <c r="T14" s="15">
        <f t="shared" si="2"/>
        <v>438</v>
      </c>
      <c r="U14" s="15">
        <f t="shared" si="2"/>
        <v>757</v>
      </c>
      <c r="V14" s="15">
        <f t="shared" si="2"/>
        <v>619</v>
      </c>
      <c r="W14" s="15">
        <f t="shared" si="2"/>
        <v>541</v>
      </c>
      <c r="X14" s="15">
        <f t="shared" si="2"/>
        <v>400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</row>
    <row r="15" ht="12.75" customHeight="1"/>
    <row r="16" ht="12.75" customHeight="1"/>
    <row r="17" ht="9.75" customHeight="1"/>
    <row r="18" spans="2:24" ht="12.75">
      <c r="B18" s="2" t="s">
        <v>1</v>
      </c>
      <c r="C18" s="2">
        <v>1</v>
      </c>
      <c r="D18" s="2">
        <f aca="true" t="shared" si="3" ref="D18:X18">C18+1</f>
        <v>2</v>
      </c>
      <c r="E18" s="2">
        <f t="shared" si="3"/>
        <v>3</v>
      </c>
      <c r="F18" s="2">
        <f t="shared" si="3"/>
        <v>4</v>
      </c>
      <c r="G18" s="2">
        <f t="shared" si="3"/>
        <v>5</v>
      </c>
      <c r="H18" s="2">
        <f t="shared" si="3"/>
        <v>6</v>
      </c>
      <c r="I18" s="2">
        <f t="shared" si="3"/>
        <v>7</v>
      </c>
      <c r="J18" s="2">
        <f t="shared" si="3"/>
        <v>8</v>
      </c>
      <c r="K18" s="2">
        <f t="shared" si="3"/>
        <v>9</v>
      </c>
      <c r="L18" s="2">
        <f t="shared" si="3"/>
        <v>10</v>
      </c>
      <c r="M18" s="2">
        <f t="shared" si="3"/>
        <v>11</v>
      </c>
      <c r="N18" s="2">
        <f t="shared" si="3"/>
        <v>12</v>
      </c>
      <c r="O18" s="2">
        <f t="shared" si="3"/>
        <v>13</v>
      </c>
      <c r="P18" s="2">
        <f t="shared" si="3"/>
        <v>14</v>
      </c>
      <c r="Q18" s="2">
        <f t="shared" si="3"/>
        <v>15</v>
      </c>
      <c r="R18" s="2">
        <f t="shared" si="3"/>
        <v>16</v>
      </c>
      <c r="S18" s="2">
        <f t="shared" si="3"/>
        <v>17</v>
      </c>
      <c r="T18" s="2">
        <f t="shared" si="3"/>
        <v>18</v>
      </c>
      <c r="U18" s="2">
        <f t="shared" si="3"/>
        <v>19</v>
      </c>
      <c r="V18" s="2">
        <f t="shared" si="3"/>
        <v>20</v>
      </c>
      <c r="W18" s="2">
        <f t="shared" si="3"/>
        <v>21</v>
      </c>
      <c r="X18" s="2">
        <f t="shared" si="3"/>
        <v>22</v>
      </c>
    </row>
    <row r="19" spans="17:23" ht="12.75">
      <c r="Q19" s="19"/>
      <c r="W19" s="6"/>
    </row>
    <row r="20" spans="1:24" ht="12.75">
      <c r="A20" s="29" t="s">
        <v>24</v>
      </c>
      <c r="B20" s="16">
        <f>SUM(C20:X20)</f>
        <v>33715</v>
      </c>
      <c r="C20" s="18">
        <v>1526</v>
      </c>
      <c r="D20" s="18">
        <v>1663</v>
      </c>
      <c r="E20" s="18">
        <v>1382</v>
      </c>
      <c r="F20" s="18">
        <v>1384</v>
      </c>
      <c r="G20" s="15">
        <v>1616</v>
      </c>
      <c r="H20" s="15">
        <v>743</v>
      </c>
      <c r="I20" s="18">
        <v>1724</v>
      </c>
      <c r="J20" s="18">
        <v>1874</v>
      </c>
      <c r="K20" s="18">
        <v>1945</v>
      </c>
      <c r="L20" s="18">
        <v>1874</v>
      </c>
      <c r="M20" s="15">
        <v>1676</v>
      </c>
      <c r="N20" s="18">
        <v>1923</v>
      </c>
      <c r="O20" s="18">
        <v>1254</v>
      </c>
      <c r="P20" s="18">
        <v>1559</v>
      </c>
      <c r="Q20" s="18">
        <v>1906</v>
      </c>
      <c r="R20" s="18">
        <v>1655</v>
      </c>
      <c r="S20" s="18">
        <v>1231</v>
      </c>
      <c r="T20" s="18">
        <v>1043</v>
      </c>
      <c r="U20" s="18">
        <v>1726</v>
      </c>
      <c r="V20" s="18">
        <v>1280</v>
      </c>
      <c r="W20" s="18">
        <v>1514</v>
      </c>
      <c r="X20" s="18">
        <v>1217</v>
      </c>
    </row>
    <row r="21" spans="1:24" ht="15" customHeight="1">
      <c r="A21" s="29" t="s">
        <v>25</v>
      </c>
      <c r="B21" s="16">
        <f>SUM(C21:X21)</f>
        <v>5647</v>
      </c>
      <c r="C21" s="18">
        <v>249</v>
      </c>
      <c r="D21" s="18">
        <v>222</v>
      </c>
      <c r="E21" s="18">
        <v>236</v>
      </c>
      <c r="F21" s="18">
        <v>192</v>
      </c>
      <c r="G21" s="15">
        <v>282</v>
      </c>
      <c r="H21" s="15">
        <v>117</v>
      </c>
      <c r="I21" s="18">
        <v>211</v>
      </c>
      <c r="J21" s="18">
        <v>354</v>
      </c>
      <c r="K21" s="18">
        <v>337</v>
      </c>
      <c r="L21" s="18">
        <v>348</v>
      </c>
      <c r="M21" s="15">
        <v>309</v>
      </c>
      <c r="N21" s="18">
        <v>359</v>
      </c>
      <c r="O21" s="18">
        <v>217</v>
      </c>
      <c r="P21" s="18">
        <v>289</v>
      </c>
      <c r="Q21" s="18">
        <v>459</v>
      </c>
      <c r="R21" s="18">
        <v>313</v>
      </c>
      <c r="S21" s="18">
        <v>222</v>
      </c>
      <c r="T21" s="18">
        <v>147</v>
      </c>
      <c r="U21" s="18">
        <v>256</v>
      </c>
      <c r="V21" s="18">
        <v>212</v>
      </c>
      <c r="W21" s="18">
        <v>182</v>
      </c>
      <c r="X21" s="18">
        <v>134</v>
      </c>
    </row>
    <row r="22" spans="1:24" ht="14.25" customHeight="1">
      <c r="A22" s="29" t="s">
        <v>26</v>
      </c>
      <c r="B22" s="16">
        <f>SUM(C22:X22)</f>
        <v>5642</v>
      </c>
      <c r="C22" s="18">
        <v>247</v>
      </c>
      <c r="D22" s="18">
        <v>222</v>
      </c>
      <c r="E22" s="18">
        <v>236</v>
      </c>
      <c r="F22" s="18">
        <v>192</v>
      </c>
      <c r="G22" s="15">
        <v>282</v>
      </c>
      <c r="H22" s="15">
        <v>117</v>
      </c>
      <c r="I22" s="18">
        <v>211</v>
      </c>
      <c r="J22" s="18">
        <v>354</v>
      </c>
      <c r="K22" s="18">
        <v>337</v>
      </c>
      <c r="L22" s="18">
        <v>348</v>
      </c>
      <c r="M22" s="15">
        <v>309</v>
      </c>
      <c r="N22" s="18">
        <v>359</v>
      </c>
      <c r="O22" s="18">
        <v>217</v>
      </c>
      <c r="P22" s="18">
        <v>288</v>
      </c>
      <c r="Q22" s="18">
        <v>459</v>
      </c>
      <c r="R22" s="18">
        <v>313</v>
      </c>
      <c r="S22" s="18">
        <v>220</v>
      </c>
      <c r="T22" s="18">
        <v>147</v>
      </c>
      <c r="U22" s="18">
        <v>256</v>
      </c>
      <c r="V22" s="18">
        <v>212</v>
      </c>
      <c r="W22" s="18">
        <v>182</v>
      </c>
      <c r="X22" s="18">
        <v>134</v>
      </c>
    </row>
    <row r="23" spans="1:24" ht="14.25" customHeight="1">
      <c r="A23" s="29" t="s">
        <v>27</v>
      </c>
      <c r="B23" s="16">
        <f>SUM(C23:X23)</f>
        <v>5617</v>
      </c>
      <c r="C23" s="18">
        <v>246</v>
      </c>
      <c r="D23" s="18">
        <v>222</v>
      </c>
      <c r="E23" s="18">
        <v>234</v>
      </c>
      <c r="F23" s="18">
        <v>191</v>
      </c>
      <c r="G23" s="15">
        <v>279</v>
      </c>
      <c r="H23" s="15">
        <v>116</v>
      </c>
      <c r="I23" s="18">
        <v>210</v>
      </c>
      <c r="J23" s="18">
        <v>354</v>
      </c>
      <c r="K23" s="18">
        <v>336</v>
      </c>
      <c r="L23" s="18">
        <v>347</v>
      </c>
      <c r="M23" s="15">
        <v>308</v>
      </c>
      <c r="N23" s="18">
        <v>357</v>
      </c>
      <c r="O23" s="18">
        <v>216</v>
      </c>
      <c r="P23" s="18">
        <v>287</v>
      </c>
      <c r="Q23" s="18">
        <v>457</v>
      </c>
      <c r="R23" s="18">
        <v>312</v>
      </c>
      <c r="S23" s="18">
        <v>216</v>
      </c>
      <c r="T23" s="18">
        <v>146</v>
      </c>
      <c r="U23" s="18">
        <v>255</v>
      </c>
      <c r="V23" s="18">
        <v>212</v>
      </c>
      <c r="W23" s="18">
        <v>182</v>
      </c>
      <c r="X23" s="18">
        <v>134</v>
      </c>
    </row>
    <row r="24" spans="1:24" ht="15.75" customHeight="1">
      <c r="A24" s="29" t="s">
        <v>56</v>
      </c>
      <c r="B24" s="16">
        <f>SUM(C24:X24)</f>
        <v>25</v>
      </c>
      <c r="C24" s="18">
        <v>1</v>
      </c>
      <c r="D24" s="18">
        <v>0</v>
      </c>
      <c r="E24" s="18">
        <v>2</v>
      </c>
      <c r="F24" s="18">
        <v>1</v>
      </c>
      <c r="G24" s="15">
        <v>3</v>
      </c>
      <c r="H24" s="15">
        <v>1</v>
      </c>
      <c r="I24" s="18">
        <v>1</v>
      </c>
      <c r="J24" s="18">
        <v>0</v>
      </c>
      <c r="K24" s="18">
        <v>1</v>
      </c>
      <c r="L24" s="18">
        <v>1</v>
      </c>
      <c r="M24" s="15">
        <v>1</v>
      </c>
      <c r="N24" s="18">
        <v>2</v>
      </c>
      <c r="O24" s="18">
        <v>1</v>
      </c>
      <c r="P24" s="18">
        <v>1</v>
      </c>
      <c r="Q24" s="18">
        <v>2</v>
      </c>
      <c r="R24" s="18">
        <v>1</v>
      </c>
      <c r="S24" s="18">
        <v>4</v>
      </c>
      <c r="T24" s="18">
        <v>1</v>
      </c>
      <c r="U24" s="18">
        <v>1</v>
      </c>
      <c r="V24" s="18">
        <v>0</v>
      </c>
      <c r="W24" s="18">
        <v>0</v>
      </c>
      <c r="X24" s="18">
        <v>0</v>
      </c>
    </row>
    <row r="25" spans="1:24" ht="12.75">
      <c r="A25" s="30" t="s">
        <v>28</v>
      </c>
      <c r="B25" s="20">
        <f aca="true" t="shared" si="4" ref="B25:X25">(B21*100)/B20</f>
        <v>16.749221414800534</v>
      </c>
      <c r="C25" s="17">
        <f t="shared" si="4"/>
        <v>16.317169069462647</v>
      </c>
      <c r="D25" s="17">
        <f t="shared" si="4"/>
        <v>13.349368610944078</v>
      </c>
      <c r="E25" s="17">
        <f t="shared" si="4"/>
        <v>17.076700434153402</v>
      </c>
      <c r="F25" s="17">
        <f t="shared" si="4"/>
        <v>13.872832369942197</v>
      </c>
      <c r="G25" s="17">
        <v>24</v>
      </c>
      <c r="H25" s="17">
        <v>17</v>
      </c>
      <c r="I25" s="17">
        <f t="shared" si="4"/>
        <v>12.238979118329466</v>
      </c>
      <c r="J25" s="17">
        <f t="shared" si="4"/>
        <v>18.890074706510138</v>
      </c>
      <c r="K25" s="17">
        <f t="shared" si="4"/>
        <v>17.326478149100257</v>
      </c>
      <c r="L25" s="17">
        <f t="shared" si="4"/>
        <v>18.56990394877268</v>
      </c>
      <c r="M25" s="17">
        <f t="shared" si="4"/>
        <v>18.43675417661098</v>
      </c>
      <c r="N25" s="17">
        <f t="shared" si="4"/>
        <v>18.668746749869996</v>
      </c>
      <c r="O25" s="17">
        <f t="shared" si="4"/>
        <v>17.304625199362043</v>
      </c>
      <c r="P25" s="17">
        <f t="shared" si="4"/>
        <v>18.53752405388069</v>
      </c>
      <c r="Q25" s="17">
        <f>(Q21*100)/Q20</f>
        <v>24.081846799580273</v>
      </c>
      <c r="R25" s="17">
        <f t="shared" si="4"/>
        <v>18.91238670694864</v>
      </c>
      <c r="S25" s="17">
        <f t="shared" si="4"/>
        <v>18.034118602761982</v>
      </c>
      <c r="T25" s="17">
        <f t="shared" si="4"/>
        <v>14.093959731543624</v>
      </c>
      <c r="U25" s="17">
        <f t="shared" si="4"/>
        <v>14.831981460023176</v>
      </c>
      <c r="V25" s="17">
        <f t="shared" si="4"/>
        <v>16.5625</v>
      </c>
      <c r="W25" s="17">
        <f t="shared" si="4"/>
        <v>12.021136063408191</v>
      </c>
      <c r="X25" s="17">
        <f t="shared" si="4"/>
        <v>11.010682004930157</v>
      </c>
    </row>
    <row r="31" spans="3:8" ht="16.5" customHeight="1">
      <c r="C31" s="7"/>
      <c r="D31" s="7"/>
      <c r="E31" s="7"/>
      <c r="F31" s="7"/>
      <c r="G31" s="7"/>
      <c r="H31" s="7"/>
    </row>
    <row r="34" spans="1:2" ht="12.75">
      <c r="A34" s="23"/>
      <c r="B34"/>
    </row>
    <row r="35" spans="1:2" ht="12.75">
      <c r="A35" s="23"/>
      <c r="B35"/>
    </row>
    <row r="36" spans="1:2" ht="12.75">
      <c r="A36" s="23"/>
      <c r="B36"/>
    </row>
    <row r="37" spans="1:2" ht="12.75">
      <c r="A37" s="23"/>
      <c r="B37"/>
    </row>
    <row r="38" spans="1:2" ht="12.75">
      <c r="A38" s="23"/>
      <c r="B38"/>
    </row>
    <row r="39" spans="1:2" ht="12.75">
      <c r="A39" s="23"/>
      <c r="B39"/>
    </row>
    <row r="40" spans="1:2" ht="12.75">
      <c r="A40" s="23"/>
      <c r="B40"/>
    </row>
    <row r="41" spans="1:2" ht="12.75">
      <c r="A41" s="23"/>
      <c r="B41"/>
    </row>
    <row r="42" spans="1:2" ht="13.5" customHeight="1">
      <c r="A42" s="23"/>
      <c r="B42"/>
    </row>
    <row r="43" spans="1:2" ht="12.75">
      <c r="A43" s="23"/>
      <c r="B43"/>
    </row>
    <row r="44" spans="1:2" ht="12.75">
      <c r="A44" s="23"/>
      <c r="B44"/>
    </row>
    <row r="45" spans="1:2" ht="12.75">
      <c r="A45" s="23"/>
      <c r="B45"/>
    </row>
    <row r="46" spans="1:2" ht="12.75">
      <c r="A46" s="23"/>
      <c r="B46"/>
    </row>
    <row r="47" spans="1:2" ht="12.75">
      <c r="A47" s="23"/>
      <c r="B47"/>
    </row>
    <row r="48" spans="1:2" ht="12.75">
      <c r="A48" s="23"/>
      <c r="B48"/>
    </row>
    <row r="49" spans="1:2" ht="12.75">
      <c r="A49" s="23"/>
      <c r="B49"/>
    </row>
    <row r="50" spans="1:2" ht="12.75">
      <c r="A50" s="23"/>
      <c r="B50"/>
    </row>
    <row r="51" spans="1:2" ht="12.75">
      <c r="A51" s="23"/>
      <c r="B51"/>
    </row>
    <row r="52" spans="1:2" ht="12.75">
      <c r="A52" s="23"/>
      <c r="B52"/>
    </row>
    <row r="53" spans="1:2" ht="12.75">
      <c r="A53" s="23"/>
      <c r="B53"/>
    </row>
    <row r="54" spans="1:2" ht="12.75">
      <c r="A54" s="23"/>
      <c r="B54"/>
    </row>
    <row r="55" spans="1:2" ht="12.75">
      <c r="A55" s="25"/>
      <c r="B55" s="8"/>
    </row>
  </sheetData>
  <mergeCells count="1">
    <mergeCell ref="H2:T2"/>
  </mergeCells>
  <printOptions/>
  <pageMargins left="0.07874015718698502" right="0.07874015718698502" top="0.3937007784843445" bottom="0.23622047901153564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2">
      <selection activeCell="A1" sqref="A1"/>
    </sheetView>
  </sheetViews>
  <sheetFormatPr defaultColWidth="9.140625" defaultRowHeight="12.75"/>
  <cols>
    <col min="2" max="2" width="31.7109375" style="0" customWidth="1"/>
  </cols>
  <sheetData>
    <row r="1" spans="1:2" ht="19.5" customHeight="1">
      <c r="A1" s="9" t="s">
        <v>2</v>
      </c>
      <c r="B1" s="11" t="s">
        <v>29</v>
      </c>
    </row>
    <row r="2" spans="1:2" ht="19.5" customHeight="1">
      <c r="A2" s="9" t="s">
        <v>3</v>
      </c>
      <c r="B2" s="11" t="s">
        <v>30</v>
      </c>
    </row>
    <row r="3" spans="1:2" ht="19.5" customHeight="1">
      <c r="A3" s="9" t="s">
        <v>4</v>
      </c>
      <c r="B3" s="11" t="s">
        <v>31</v>
      </c>
    </row>
    <row r="4" spans="1:2" ht="19.5" customHeight="1">
      <c r="A4" s="9" t="s">
        <v>5</v>
      </c>
      <c r="B4" s="11" t="s">
        <v>32</v>
      </c>
    </row>
    <row r="5" spans="1:2" ht="19.5" customHeight="1">
      <c r="A5" s="9" t="s">
        <v>6</v>
      </c>
      <c r="B5" s="11" t="s">
        <v>33</v>
      </c>
    </row>
    <row r="6" spans="1:2" ht="19.5" customHeight="1">
      <c r="A6" s="9" t="s">
        <v>7</v>
      </c>
      <c r="B6" s="11" t="s">
        <v>34</v>
      </c>
    </row>
    <row r="7" spans="1:2" ht="19.5" customHeight="1">
      <c r="A7" s="9" t="s">
        <v>8</v>
      </c>
      <c r="B7" s="11" t="s">
        <v>35</v>
      </c>
    </row>
    <row r="8" spans="1:2" ht="19.5" customHeight="1">
      <c r="A8" s="9" t="s">
        <v>9</v>
      </c>
      <c r="B8" s="11" t="s">
        <v>36</v>
      </c>
    </row>
    <row r="9" spans="1:2" ht="19.5" customHeight="1">
      <c r="A9" s="9" t="s">
        <v>10</v>
      </c>
      <c r="B9" s="12" t="s">
        <v>37</v>
      </c>
    </row>
    <row r="10" spans="1:2" ht="19.5" customHeight="1">
      <c r="A10" s="9" t="s">
        <v>11</v>
      </c>
      <c r="B10" s="11" t="s">
        <v>38</v>
      </c>
    </row>
    <row r="11" spans="1:2" ht="19.5" customHeight="1">
      <c r="A11" s="9" t="s">
        <v>12</v>
      </c>
      <c r="B11" s="11" t="s">
        <v>39</v>
      </c>
    </row>
    <row r="12" spans="1:2" ht="19.5" customHeight="1">
      <c r="A12" s="9" t="s">
        <v>13</v>
      </c>
      <c r="B12" s="11" t="s">
        <v>40</v>
      </c>
    </row>
    <row r="13" spans="1:2" ht="19.5" customHeight="1">
      <c r="A13" s="9" t="s">
        <v>14</v>
      </c>
      <c r="B13" s="11" t="s">
        <v>41</v>
      </c>
    </row>
    <row r="14" spans="1:2" ht="19.5" customHeight="1">
      <c r="A14" s="9" t="s">
        <v>15</v>
      </c>
      <c r="B14" s="11" t="s">
        <v>42</v>
      </c>
    </row>
    <row r="15" spans="1:2" ht="19.5" customHeight="1">
      <c r="A15" s="9" t="s">
        <v>16</v>
      </c>
      <c r="B15" s="11" t="s">
        <v>43</v>
      </c>
    </row>
    <row r="16" spans="1:2" ht="19.5" customHeight="1">
      <c r="A16" s="10" t="s">
        <v>17</v>
      </c>
      <c r="B16" s="11" t="s">
        <v>44</v>
      </c>
    </row>
    <row r="17" spans="1:2" ht="19.5" customHeight="1">
      <c r="A17" s="10" t="s">
        <v>18</v>
      </c>
      <c r="B17" s="11" t="s">
        <v>45</v>
      </c>
    </row>
    <row r="18" spans="1:2" ht="19.5" customHeight="1">
      <c r="A18" s="10" t="s">
        <v>19</v>
      </c>
      <c r="B18" s="11" t="s">
        <v>46</v>
      </c>
    </row>
    <row r="19" spans="1:2" ht="19.5" customHeight="1">
      <c r="A19" s="10" t="s">
        <v>20</v>
      </c>
      <c r="B19" s="11" t="s">
        <v>47</v>
      </c>
    </row>
    <row r="20" spans="1:2" ht="19.5" customHeight="1">
      <c r="A20" s="10" t="s">
        <v>21</v>
      </c>
      <c r="B20" s="11" t="s">
        <v>48</v>
      </c>
    </row>
    <row r="21" spans="1:2" ht="19.5" customHeight="1">
      <c r="A21" s="10" t="s">
        <v>22</v>
      </c>
      <c r="B21" s="11" t="s">
        <v>22</v>
      </c>
    </row>
    <row r="22" ht="19.5" customHeight="1"/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