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04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'Hárok1'!$A$1:$H$127</definedName>
  </definedNames>
  <calcPr fullCalcOnLoad="1"/>
</workbook>
</file>

<file path=xl/sharedStrings.xml><?xml version="1.0" encoding="utf-8"?>
<sst xmlns="http://schemas.openxmlformats.org/spreadsheetml/2006/main" count="354" uniqueCount="170">
  <si>
    <t>Program</t>
  </si>
  <si>
    <t>FK</t>
  </si>
  <si>
    <t>04</t>
  </si>
  <si>
    <t>4.3</t>
  </si>
  <si>
    <t>Realizácia-Vybudovanie prechodu Račianska-Kukučínova</t>
  </si>
  <si>
    <t>Realizácia-Vybudovanie parkov.systému</t>
  </si>
  <si>
    <t>Realizácia-Revitalizácia VP Ľudové námestie</t>
  </si>
  <si>
    <t>Realizácia-Revitalizácia parku Sadová</t>
  </si>
  <si>
    <t>Ekonomická oblasť</t>
  </si>
  <si>
    <t>06</t>
  </si>
  <si>
    <t>Bývanie a občianská vybavenosť</t>
  </si>
  <si>
    <t>1.0</t>
  </si>
  <si>
    <t>2.0</t>
  </si>
  <si>
    <t>Realizácia-Rekonš.komunikácie Horná Vančurova</t>
  </si>
  <si>
    <t>Realizácia-Rekonš.-Spevnenie komunikácie Bárdošova</t>
  </si>
  <si>
    <t>09</t>
  </si>
  <si>
    <t>Vzdelávanie</t>
  </si>
  <si>
    <t>1.1</t>
  </si>
  <si>
    <t>PD-Rekonš.strechy DJ Robotnícka</t>
  </si>
  <si>
    <t>1.2</t>
  </si>
  <si>
    <t>PD-ZŠ s MŠ,vrát.škol.jedálni a ihrísk</t>
  </si>
  <si>
    <t>PD-Rekonštrukcia MŠ Na Revíne</t>
  </si>
  <si>
    <t>PD-Rekonš.strechy Gymnázium Česká</t>
  </si>
  <si>
    <t>Realizácia-Rekonš.strechy DJ Robotnícka</t>
  </si>
  <si>
    <t>Realizácia-MŠ Jeséniova</t>
  </si>
  <si>
    <t xml:space="preserve">1.2 </t>
  </si>
  <si>
    <t>Realizácia-Rekonš.MŠ Šuňavcova</t>
  </si>
  <si>
    <t>Realizácia-Rekonš.strechy Gymnázium Česká</t>
  </si>
  <si>
    <t xml:space="preserve">Kapitálové výdavky </t>
  </si>
  <si>
    <r>
      <t xml:space="preserve">Realizácia-Revitalizácia VP Osadná-Rešetkova </t>
    </r>
    <r>
      <rPr>
        <b/>
        <sz val="12"/>
        <rFont val="Arial"/>
        <family val="2"/>
      </rPr>
      <t>ISRMO</t>
    </r>
  </si>
  <si>
    <r>
      <t xml:space="preserve">Realizácia-Rekonš.-Komunitné centrum Ovručská </t>
    </r>
    <r>
      <rPr>
        <b/>
        <sz val="12"/>
        <rFont val="Arial"/>
        <family val="2"/>
      </rPr>
      <t>ISRMO</t>
    </r>
  </si>
  <si>
    <r>
      <t xml:space="preserve">Realizácia-Revitalizácia VP Park Hálkova </t>
    </r>
    <r>
      <rPr>
        <b/>
        <sz val="12"/>
        <rFont val="Arial"/>
        <family val="2"/>
      </rPr>
      <t>ISRMO</t>
    </r>
  </si>
  <si>
    <t>Realizácia-Revitalizácia VP pri parku Biely Kríž</t>
  </si>
  <si>
    <t>01</t>
  </si>
  <si>
    <t>1.1.6</t>
  </si>
  <si>
    <t>1.1.3</t>
  </si>
  <si>
    <t>Všeobecné verejné služby</t>
  </si>
  <si>
    <t>Obstaranie softvéru</t>
  </si>
  <si>
    <t>Obstaranie výpočtovej techniky</t>
  </si>
  <si>
    <t>Obstaranie hlasovacieho systému</t>
  </si>
  <si>
    <t>4.1.3</t>
  </si>
  <si>
    <t>PD-Revitalizácia parku na Račianskom mýte</t>
  </si>
  <si>
    <t>1.1.5</t>
  </si>
  <si>
    <t>Realizácia-Kamerový systém</t>
  </si>
  <si>
    <t>Statické posudky</t>
  </si>
  <si>
    <t>Geometrické plány</t>
  </si>
  <si>
    <t>Poplatky za stanoviská dotknutých orgánov</t>
  </si>
  <si>
    <t>Inžinierská činnosť</t>
  </si>
  <si>
    <t>PD-ZŠ s MŠ Jeséniova-Rekonš.a nadstavba nad "Domčekom"</t>
  </si>
  <si>
    <t>PD-Realizácia ZŠ Odborárska (inžinierská činnosť)</t>
  </si>
  <si>
    <t>05</t>
  </si>
  <si>
    <t>Ochrana životného prostredia</t>
  </si>
  <si>
    <t>4.0</t>
  </si>
  <si>
    <t xml:space="preserve">Modernizácia strojového parku EKO - podnik </t>
  </si>
  <si>
    <t>Elektronizácia služieb BA</t>
  </si>
  <si>
    <t>SPOLU MÚ</t>
  </si>
  <si>
    <t>Rozpočet - EKO - podnik VPS</t>
  </si>
  <si>
    <t>Nórske fondy - Bratislava sa pripravuje na zmenu klímy</t>
  </si>
  <si>
    <t>SPOLU</t>
  </si>
  <si>
    <t>PD - ZaD ÚP zóny Podhorský pás</t>
  </si>
  <si>
    <t>PD - ZaD ÚP zóny Koliba-Kamenné sady</t>
  </si>
  <si>
    <t>PD - ÚP zóny Jelšová</t>
  </si>
  <si>
    <t>PD - ÚP zóny Mierová Kolónia</t>
  </si>
  <si>
    <t>PD - ÚP zóny Nobelova</t>
  </si>
  <si>
    <t>PD - ÚP zóny Biely Kríž</t>
  </si>
  <si>
    <t>PD - ÚP zóny Ľudová štvrť</t>
  </si>
  <si>
    <t>PD - ÚP zóny Na Revíne</t>
  </si>
  <si>
    <t>Vysvetlivky:</t>
  </si>
  <si>
    <t>ZaD - zmeny a doplnky</t>
  </si>
  <si>
    <t>ÚP - územný plán</t>
  </si>
  <si>
    <t>PD - projektová dokumentácia</t>
  </si>
  <si>
    <t>ISRMO - integrovaná stratégia rozvoja mestských oblastí</t>
  </si>
  <si>
    <t>PHSR - Program hosp. a soc. rozvoja</t>
  </si>
  <si>
    <t>VP - verejné priestranstvo</t>
  </si>
  <si>
    <r>
      <t xml:space="preserve">Realizácia-Obnova ZŠ s MŠ Česká </t>
    </r>
    <r>
      <rPr>
        <b/>
        <sz val="12"/>
        <rFont val="Arial"/>
        <family val="0"/>
      </rPr>
      <t>ISRMO</t>
    </r>
  </si>
  <si>
    <r>
      <t xml:space="preserve">Realizácia-Obnova ZŠ s MŠ Odborárska </t>
    </r>
    <r>
      <rPr>
        <b/>
        <sz val="12"/>
        <rFont val="Arial"/>
        <family val="0"/>
      </rPr>
      <t>ISRMO</t>
    </r>
  </si>
  <si>
    <r>
      <t xml:space="preserve">Realizácia-Obnova ZŠ s MŠ Riazanská </t>
    </r>
    <r>
      <rPr>
        <b/>
        <sz val="12"/>
        <rFont val="Arial"/>
        <family val="0"/>
      </rPr>
      <t>ISRMO</t>
    </r>
  </si>
  <si>
    <r>
      <t xml:space="preserve">Realizácia-Obnova ZŠ s MŠ Za Kasárňou </t>
    </r>
    <r>
      <rPr>
        <b/>
        <sz val="12"/>
        <rFont val="Arial"/>
        <family val="0"/>
      </rPr>
      <t>ISRMO</t>
    </r>
  </si>
  <si>
    <t>2.2</t>
  </si>
  <si>
    <t>Realizácia - Doregulovanie systému UK na ZŠ Cádrova</t>
  </si>
  <si>
    <t>Realizácia-Rekonštrukcia MŠ Na Revíne</t>
  </si>
  <si>
    <t>PD - Doregulovanie systému UK na ZŠ Cádrova</t>
  </si>
  <si>
    <t>PD - ZaD ÚP zóny Horný Kramer - čistopis</t>
  </si>
  <si>
    <t>PD-Vybudovanie parkov.systému</t>
  </si>
  <si>
    <t>PHSR 2014-2020</t>
  </si>
  <si>
    <t xml:space="preserve">Aktualizácia strategických dokumentov „ KRIS“  </t>
  </si>
  <si>
    <t xml:space="preserve">Komunitný plán sociálnych služieb MČ BNM </t>
  </si>
  <si>
    <t>PD - ÚP zóny Račianske mýto</t>
  </si>
  <si>
    <t>PD - Vytvorenie športparku na mieste bývalého cykloštadiónu</t>
  </si>
  <si>
    <t>PD-Rekonš.nadchodu pri ŽS Vinohrady</t>
  </si>
  <si>
    <t>Realizácia-Rekonštrukcia polovice nadchodu pri ŽS Vinohrady</t>
  </si>
  <si>
    <t>PD - Štúdia Ekopodniku na územné rozhodnutie</t>
  </si>
  <si>
    <t>Realizácia-Revitalizácia verejných priestranstiev</t>
  </si>
  <si>
    <t>PD-Rekonš.-Klientské centrum Junácka, vstup do budovy MÚ a vybudovanie dochádz. systému</t>
  </si>
  <si>
    <t>Realizácia-Rekonštrukcia Klientské centrum Junácka</t>
  </si>
  <si>
    <t>Realizácia-Rekonštrukcia vstupu do budovy MÚ</t>
  </si>
  <si>
    <t>Realizácia- Vybudovanie dochádz. systému</t>
  </si>
  <si>
    <t>Realizácia - Revitalizácia VP - Rač. Mýto č. 1</t>
  </si>
  <si>
    <t>Realizácia - Revitalizácia VP Čremchová/Záruby</t>
  </si>
  <si>
    <t>Realizácia - Vybudovanie oplotenia v lokalite Záruby</t>
  </si>
  <si>
    <t>10</t>
  </si>
  <si>
    <t>Sociálne zabezpečenie</t>
  </si>
  <si>
    <t>PD - KD Športová</t>
  </si>
  <si>
    <t>Realizácia - Budovanie zelených plôch na báze mikrozalievania</t>
  </si>
  <si>
    <t>Realizácia - Budovanie výbehov pre psov</t>
  </si>
  <si>
    <t>Realizácia - Budovanie studní</t>
  </si>
  <si>
    <t>Realizácia-Prekládka kanalizácie Sliačska</t>
  </si>
  <si>
    <t>PD - Kanalizácia 11. ulica</t>
  </si>
  <si>
    <t xml:space="preserve">Realizácia-Rekonštrukcia nefunkčných uličných vpustov    </t>
  </si>
  <si>
    <t>Realizácia - Rekonštrukcia kanalizač.prípojok k bytovým domom na ul. Bojnická</t>
  </si>
  <si>
    <t>Realizácia - budovanie nových parkovacích miest</t>
  </si>
  <si>
    <t>Realizácia - Uzavretie vnútrobloku Kalinčiakova/Trnavská</t>
  </si>
  <si>
    <t>Realizácia-Rekonš.škôl a predškol.zariadení (v tom rekonš.a zateplenia striech, rek.soc.zariadení ZŠ Sibírska, rekonš.ZŠ Kalinčiakova)</t>
  </si>
  <si>
    <t>Realizácia - Rekonš.MŠ Legerského</t>
  </si>
  <si>
    <t>Realizácia - Rekonš.strechy Školak klubu</t>
  </si>
  <si>
    <t>PD - MŠ Za Kasárňou</t>
  </si>
  <si>
    <t>Realizácia - MŠ Za Kasárňou - hrubá stavba</t>
  </si>
  <si>
    <t>1.1.2</t>
  </si>
  <si>
    <t>08</t>
  </si>
  <si>
    <t>Rekreácia, kultúra a šport</t>
  </si>
  <si>
    <t>2.0.5</t>
  </si>
  <si>
    <t>2.0.1</t>
  </si>
  <si>
    <t>1</t>
  </si>
  <si>
    <t>4</t>
  </si>
  <si>
    <t>5</t>
  </si>
  <si>
    <t>6</t>
  </si>
  <si>
    <t>7</t>
  </si>
  <si>
    <t>8</t>
  </si>
  <si>
    <t>9</t>
  </si>
  <si>
    <t>Občianská participácia</t>
  </si>
  <si>
    <t>PD-Revitalizácia ihrísk a parkov</t>
  </si>
  <si>
    <t xml:space="preserve"> </t>
  </si>
  <si>
    <t xml:space="preserve">Realizácia rekonštrukcie nadchodu pri Palme </t>
  </si>
  <si>
    <t>Štúdia energetickej náročnosti Tržnice</t>
  </si>
  <si>
    <t>Obstaranie stroja na vykresľovanie parkovacích miest</t>
  </si>
  <si>
    <t>Realizácia vodovodu a kanalizácie na Neronetovej ul.</t>
  </si>
  <si>
    <t>Schválený rozpočet 2014</t>
  </si>
  <si>
    <t>Zmena</t>
  </si>
  <si>
    <t>- 20 000,00</t>
  </si>
  <si>
    <t>- 30 000,00</t>
  </si>
  <si>
    <t>+ 85 000,00</t>
  </si>
  <si>
    <t>Upravený rozpočet 2014</t>
  </si>
  <si>
    <t>Úprava I.</t>
  </si>
  <si>
    <t>- 5 000,00</t>
  </si>
  <si>
    <t>-15 000,00</t>
  </si>
  <si>
    <t>- 7000,00</t>
  </si>
  <si>
    <t>Real.Rekonš.NP-Marková MZ</t>
  </si>
  <si>
    <t>PD-Revitalizácia parku Hálkova</t>
  </si>
  <si>
    <t>AD-Revitalizácia parku Sadová</t>
  </si>
  <si>
    <t>AD-Revit. VP pri parku Biely Kríž</t>
  </si>
  <si>
    <t>AD - autorský dozor</t>
  </si>
  <si>
    <t>AD-Nadstavba MŠ Jeséniova</t>
  </si>
  <si>
    <t>AD-Rek.kuch.jed.ZŠ s MŠ Odborárska</t>
  </si>
  <si>
    <t>PD-Rek.hl.budovy ZŠ Kal.</t>
  </si>
  <si>
    <t>Real.-Rek.telocvične ZŠ Kal.</t>
  </si>
  <si>
    <t>Realizácia - Rekonštrukcia DC Sibírska</t>
  </si>
  <si>
    <t>Realizácia - Rekonštrukcia DC Športová</t>
  </si>
  <si>
    <t>+ 20 000,00</t>
  </si>
  <si>
    <t>PD-Rek.vonkaj.spev.plôch ZŠ s MŠ Odborárska</t>
  </si>
  <si>
    <t>Real-Rek.vonkaj.spev.plôch ZŠ s MŠ Odborárska</t>
  </si>
  <si>
    <t>+ 25 000,00</t>
  </si>
  <si>
    <t xml:space="preserve">PD-Rek.mater.centra Mierová kolónia </t>
  </si>
  <si>
    <t>Real-Rek.mater.centra Mierová kolónia</t>
  </si>
  <si>
    <t>+ 60 000,00</t>
  </si>
  <si>
    <t>+ 5 000,00</t>
  </si>
  <si>
    <t>+ 18 000,00</t>
  </si>
  <si>
    <t>+ 16 900,60</t>
  </si>
  <si>
    <t>Knižnica vo Vernosti</t>
  </si>
  <si>
    <t>ZŠ s MŠ - audiovrátnik,drvička potrav.odpadov,el.pec</t>
  </si>
  <si>
    <t>- 35 000,00                - 20 000,00                - 30 000,00                   -18 000,00                             - 60 000,00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</si>
</sst>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9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2" fillId="19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" fontId="2" fillId="19" borderId="15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19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" fontId="2" fillId="19" borderId="15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2" fillId="19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4" fontId="2" fillId="19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2" fillId="0" borderId="21" xfId="0" applyFont="1" applyBorder="1" applyAlignment="1">
      <alignment horizontal="center"/>
    </xf>
    <xf numFmtId="4" fontId="2" fillId="19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2" fillId="19" borderId="15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2" fillId="19" borderId="1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19" borderId="22" xfId="0" applyFont="1" applyFill="1" applyBorder="1" applyAlignment="1">
      <alignment/>
    </xf>
    <xf numFmtId="0" fontId="1" fillId="0" borderId="3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3" xfId="0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2" fillId="19" borderId="22" xfId="0" applyFont="1" applyFill="1" applyBorder="1" applyAlignment="1">
      <alignment wrapText="1"/>
    </xf>
    <xf numFmtId="4" fontId="1" fillId="0" borderId="26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9" fontId="1" fillId="0" borderId="24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3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2" fillId="0" borderId="16" xfId="0" applyFont="1" applyBorder="1" applyAlignment="1">
      <alignment horizontal="center" wrapText="1"/>
    </xf>
    <xf numFmtId="4" fontId="1" fillId="0" borderId="23" xfId="0" applyNumberFormat="1" applyFont="1" applyFill="1" applyBorder="1" applyAlignment="1">
      <alignment/>
    </xf>
    <xf numFmtId="49" fontId="2" fillId="19" borderId="15" xfId="0" applyNumberFormat="1" applyFont="1" applyFill="1" applyBorder="1" applyAlignment="1">
      <alignment/>
    </xf>
    <xf numFmtId="0" fontId="2" fillId="0" borderId="25" xfId="0" applyFont="1" applyBorder="1" applyAlignment="1">
      <alignment horizontal="center" wrapText="1"/>
    </xf>
    <xf numFmtId="4" fontId="1" fillId="0" borderId="34" xfId="0" applyNumberFormat="1" applyFont="1" applyFill="1" applyBorder="1" applyAlignment="1">
      <alignment/>
    </xf>
    <xf numFmtId="49" fontId="2" fillId="19" borderId="17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49" fontId="2" fillId="19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1" fillId="0" borderId="35" xfId="0" applyNumberFormat="1" applyFont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/>
    </xf>
    <xf numFmtId="49" fontId="1" fillId="4" borderId="25" xfId="0" applyNumberFormat="1" applyFont="1" applyFill="1" applyBorder="1" applyAlignment="1">
      <alignment/>
    </xf>
    <xf numFmtId="49" fontId="1" fillId="4" borderId="13" xfId="0" applyNumberFormat="1" applyFont="1" applyFill="1" applyBorder="1" applyAlignment="1">
      <alignment/>
    </xf>
    <xf numFmtId="49" fontId="1" fillId="4" borderId="26" xfId="0" applyNumberFormat="1" applyFont="1" applyFill="1" applyBorder="1" applyAlignment="1">
      <alignment/>
    </xf>
    <xf numFmtId="49" fontId="0" fillId="0" borderId="24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36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4" fontId="2" fillId="19" borderId="22" xfId="0" applyNumberFormat="1" applyFont="1" applyFill="1" applyBorder="1" applyAlignment="1">
      <alignment/>
    </xf>
    <xf numFmtId="0" fontId="1" fillId="0" borderId="27" xfId="0" applyFont="1" applyFill="1" applyBorder="1" applyAlignment="1">
      <alignment wrapText="1"/>
    </xf>
    <xf numFmtId="0" fontId="2" fillId="19" borderId="1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42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4" fontId="1" fillId="0" borderId="43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4" borderId="12" xfId="0" applyNumberFormat="1" applyFont="1" applyFill="1" applyBorder="1" applyAlignment="1">
      <alignment/>
    </xf>
    <xf numFmtId="49" fontId="1" fillId="4" borderId="14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1" fillId="4" borderId="13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1" fillId="4" borderId="13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" fontId="1" fillId="4" borderId="33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/>
    </xf>
    <xf numFmtId="49" fontId="1" fillId="4" borderId="13" xfId="0" applyNumberFormat="1" applyFont="1" applyFill="1" applyBorder="1" applyAlignment="1">
      <alignment horizontal="center"/>
    </xf>
    <xf numFmtId="4" fontId="1" fillId="4" borderId="23" xfId="0" applyNumberFormat="1" applyFont="1" applyFill="1" applyBorder="1" applyAlignment="1">
      <alignment wrapText="1"/>
    </xf>
    <xf numFmtId="4" fontId="1" fillId="4" borderId="13" xfId="0" applyNumberFormat="1" applyFont="1" applyFill="1" applyBorder="1" applyAlignment="1">
      <alignment/>
    </xf>
    <xf numFmtId="4" fontId="1" fillId="4" borderId="23" xfId="0" applyNumberFormat="1" applyFont="1" applyFill="1" applyBorder="1" applyAlignment="1">
      <alignment/>
    </xf>
    <xf numFmtId="4" fontId="1" fillId="4" borderId="13" xfId="0" applyNumberFormat="1" applyFont="1" applyFill="1" applyBorder="1" applyAlignment="1">
      <alignment/>
    </xf>
    <xf numFmtId="0" fontId="22" fillId="4" borderId="23" xfId="0" applyFont="1" applyFill="1" applyBorder="1" applyAlignment="1">
      <alignment/>
    </xf>
    <xf numFmtId="49" fontId="1" fillId="4" borderId="26" xfId="0" applyNumberFormat="1" applyFont="1" applyFill="1" applyBorder="1" applyAlignment="1">
      <alignment horizontal="center"/>
    </xf>
    <xf numFmtId="49" fontId="1" fillId="4" borderId="26" xfId="0" applyNumberFormat="1" applyFont="1" applyFill="1" applyBorder="1" applyAlignment="1">
      <alignment/>
    </xf>
    <xf numFmtId="0" fontId="1" fillId="4" borderId="34" xfId="0" applyFont="1" applyFill="1" applyBorder="1" applyAlignment="1">
      <alignment/>
    </xf>
    <xf numFmtId="4" fontId="1" fillId="4" borderId="26" xfId="0" applyNumberFormat="1" applyFont="1" applyFill="1" applyBorder="1" applyAlignment="1">
      <alignment/>
    </xf>
    <xf numFmtId="4" fontId="1" fillId="4" borderId="14" xfId="0" applyNumberFormat="1" applyFont="1" applyFill="1" applyBorder="1" applyAlignment="1">
      <alignment/>
    </xf>
    <xf numFmtId="49" fontId="1" fillId="4" borderId="12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wrapText="1"/>
    </xf>
    <xf numFmtId="49" fontId="1" fillId="4" borderId="23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/>
    </xf>
    <xf numFmtId="4" fontId="1" fillId="4" borderId="23" xfId="0" applyNumberFormat="1" applyFont="1" applyFill="1" applyBorder="1" applyAlignment="1">
      <alignment/>
    </xf>
    <xf numFmtId="49" fontId="1" fillId="4" borderId="12" xfId="0" applyNumberFormat="1" applyFont="1" applyFill="1" applyBorder="1" applyAlignment="1">
      <alignment horizontal="center" vertical="center"/>
    </xf>
    <xf numFmtId="49" fontId="1" fillId="4" borderId="23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vertical="center" wrapText="1"/>
    </xf>
    <xf numFmtId="4" fontId="1" fillId="4" borderId="13" xfId="0" applyNumberFormat="1" applyFont="1" applyFill="1" applyBorder="1" applyAlignment="1">
      <alignment vertical="center"/>
    </xf>
    <xf numFmtId="4" fontId="1" fillId="4" borderId="23" xfId="0" applyNumberFormat="1" applyFont="1" applyFill="1" applyBorder="1" applyAlignment="1">
      <alignment vertical="center"/>
    </xf>
    <xf numFmtId="49" fontId="1" fillId="4" borderId="44" xfId="0" applyNumberFormat="1" applyFont="1" applyFill="1" applyBorder="1" applyAlignment="1">
      <alignment horizontal="center"/>
    </xf>
    <xf numFmtId="49" fontId="1" fillId="4" borderId="45" xfId="0" applyNumberFormat="1" applyFont="1" applyFill="1" applyBorder="1" applyAlignment="1">
      <alignment horizontal="center"/>
    </xf>
    <xf numFmtId="0" fontId="1" fillId="4" borderId="46" xfId="0" applyFont="1" applyFill="1" applyBorder="1" applyAlignment="1">
      <alignment/>
    </xf>
    <xf numFmtId="4" fontId="1" fillId="4" borderId="25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 horizontal="center"/>
    </xf>
    <xf numFmtId="49" fontId="1" fillId="4" borderId="48" xfId="0" applyNumberFormat="1" applyFont="1" applyFill="1" applyBorder="1" applyAlignment="1">
      <alignment horizontal="center"/>
    </xf>
    <xf numFmtId="0" fontId="1" fillId="4" borderId="49" xfId="0" applyFont="1" applyFill="1" applyBorder="1" applyAlignment="1">
      <alignment/>
    </xf>
    <xf numFmtId="49" fontId="1" fillId="4" borderId="50" xfId="0" applyNumberFormat="1" applyFont="1" applyFill="1" applyBorder="1" applyAlignment="1">
      <alignment horizontal="center"/>
    </xf>
    <xf numFmtId="49" fontId="1" fillId="4" borderId="51" xfId="0" applyNumberFormat="1" applyFont="1" applyFill="1" applyBorder="1" applyAlignment="1">
      <alignment horizontal="center"/>
    </xf>
    <xf numFmtId="0" fontId="1" fillId="4" borderId="52" xfId="0" applyFont="1" applyFill="1" applyBorder="1" applyAlignment="1">
      <alignment/>
    </xf>
    <xf numFmtId="4" fontId="1" fillId="4" borderId="26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2" fillId="19" borderId="28" xfId="0" applyFont="1" applyFill="1" applyBorder="1" applyAlignment="1">
      <alignment horizontal="center"/>
    </xf>
    <xf numFmtId="0" fontId="2" fillId="19" borderId="2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9"/>
  <sheetViews>
    <sheetView tabSelected="1" zoomScalePageLayoutView="0" workbookViewId="0" topLeftCell="B84">
      <selection activeCell="G99" sqref="G99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6.57421875" style="0" customWidth="1"/>
    <col min="4" max="4" width="54.00390625" style="0" customWidth="1"/>
    <col min="5" max="6" width="14.8515625" style="0" customWidth="1"/>
    <col min="7" max="7" width="19.57421875" style="0" customWidth="1"/>
    <col min="8" max="8" width="16.140625" style="0" customWidth="1"/>
    <col min="9" max="13" width="12.140625" style="0" bestFit="1" customWidth="1"/>
  </cols>
  <sheetData>
    <row r="1" ht="13.5" thickBot="1"/>
    <row r="2" spans="2:8" ht="15">
      <c r="B2" s="48"/>
      <c r="C2" s="3"/>
      <c r="D2" s="2"/>
      <c r="E2" s="3"/>
      <c r="F2" s="3"/>
      <c r="G2" s="32"/>
      <c r="H2" s="32"/>
    </row>
    <row r="3" spans="2:8" ht="47.25">
      <c r="B3" s="49" t="s">
        <v>0</v>
      </c>
      <c r="C3" s="26" t="s">
        <v>1</v>
      </c>
      <c r="D3" s="33" t="s">
        <v>28</v>
      </c>
      <c r="E3" s="68" t="s">
        <v>136</v>
      </c>
      <c r="F3" s="71" t="s">
        <v>141</v>
      </c>
      <c r="G3" s="154" t="s">
        <v>137</v>
      </c>
      <c r="H3" s="155" t="s">
        <v>142</v>
      </c>
    </row>
    <row r="4" spans="2:8" ht="16.5" thickBot="1">
      <c r="B4" s="44"/>
      <c r="C4" s="28"/>
      <c r="D4" s="31"/>
      <c r="E4" s="29"/>
      <c r="F4" s="74"/>
      <c r="G4" s="28"/>
      <c r="H4" s="28"/>
    </row>
    <row r="5" spans="2:8" ht="16.5" thickBot="1">
      <c r="B5" s="13" t="s">
        <v>122</v>
      </c>
      <c r="C5" s="13" t="s">
        <v>33</v>
      </c>
      <c r="D5" s="34" t="s">
        <v>36</v>
      </c>
      <c r="E5" s="23">
        <f>SUM(E6:E14)</f>
        <v>105620</v>
      </c>
      <c r="F5" s="99">
        <f>SUM(F6:F14)</f>
        <v>149255.2</v>
      </c>
      <c r="G5" s="75"/>
      <c r="H5" s="23">
        <f>SUM(H6:H14)</f>
        <v>102255.2</v>
      </c>
    </row>
    <row r="6" spans="2:8" ht="15">
      <c r="B6" s="37" t="s">
        <v>117</v>
      </c>
      <c r="C6" s="37" t="s">
        <v>117</v>
      </c>
      <c r="D6" s="60" t="s">
        <v>146</v>
      </c>
      <c r="E6" s="17">
        <v>0</v>
      </c>
      <c r="F6" s="60">
        <v>30000</v>
      </c>
      <c r="G6" s="109"/>
      <c r="H6" s="17">
        <v>30000</v>
      </c>
    </row>
    <row r="7" spans="2:8" ht="15">
      <c r="B7" s="117" t="s">
        <v>117</v>
      </c>
      <c r="C7" s="118" t="s">
        <v>34</v>
      </c>
      <c r="D7" s="119" t="s">
        <v>129</v>
      </c>
      <c r="E7" s="120">
        <v>20000</v>
      </c>
      <c r="F7" s="119">
        <v>20000</v>
      </c>
      <c r="G7" s="110" t="s">
        <v>138</v>
      </c>
      <c r="H7" s="121">
        <v>0</v>
      </c>
    </row>
    <row r="8" spans="2:8" ht="15">
      <c r="B8" s="10" t="s">
        <v>35</v>
      </c>
      <c r="C8" s="36" t="s">
        <v>34</v>
      </c>
      <c r="D8" s="35" t="s">
        <v>37</v>
      </c>
      <c r="E8" s="24">
        <v>5000</v>
      </c>
      <c r="F8" s="69">
        <v>5000</v>
      </c>
      <c r="G8" s="115"/>
      <c r="H8" s="19">
        <v>5000</v>
      </c>
    </row>
    <row r="9" spans="2:9" ht="15">
      <c r="B9" s="10" t="s">
        <v>35</v>
      </c>
      <c r="C9" s="14" t="s">
        <v>34</v>
      </c>
      <c r="D9" s="35" t="s">
        <v>38</v>
      </c>
      <c r="E9" s="24">
        <v>5000</v>
      </c>
      <c r="F9" s="69">
        <v>5000</v>
      </c>
      <c r="G9" s="115"/>
      <c r="H9" s="19">
        <v>5000</v>
      </c>
      <c r="I9" t="s">
        <v>131</v>
      </c>
    </row>
    <row r="10" spans="2:8" ht="15">
      <c r="B10" s="10" t="s">
        <v>35</v>
      </c>
      <c r="C10" s="15" t="s">
        <v>34</v>
      </c>
      <c r="D10" s="35" t="s">
        <v>39</v>
      </c>
      <c r="E10" s="24">
        <v>10000</v>
      </c>
      <c r="F10" s="69">
        <v>23635.2</v>
      </c>
      <c r="G10" s="115"/>
      <c r="H10" s="19">
        <v>23635.2</v>
      </c>
    </row>
    <row r="11" spans="2:8" ht="15">
      <c r="B11" s="10" t="s">
        <v>35</v>
      </c>
      <c r="C11" s="14" t="s">
        <v>34</v>
      </c>
      <c r="D11" s="35" t="s">
        <v>54</v>
      </c>
      <c r="E11" s="24">
        <v>38620</v>
      </c>
      <c r="F11" s="69">
        <v>38620</v>
      </c>
      <c r="G11" s="115"/>
      <c r="H11" s="19">
        <v>38620</v>
      </c>
    </row>
    <row r="12" spans="2:8" ht="17.25" customHeight="1">
      <c r="B12" s="122" t="s">
        <v>42</v>
      </c>
      <c r="C12" s="83" t="s">
        <v>34</v>
      </c>
      <c r="D12" s="123" t="s">
        <v>84</v>
      </c>
      <c r="E12" s="124">
        <v>15000</v>
      </c>
      <c r="F12" s="125">
        <v>15000</v>
      </c>
      <c r="G12" s="83" t="s">
        <v>144</v>
      </c>
      <c r="H12" s="126">
        <v>0</v>
      </c>
    </row>
    <row r="13" spans="2:8" ht="17.25" customHeight="1">
      <c r="B13" s="122" t="s">
        <v>42</v>
      </c>
      <c r="C13" s="83" t="s">
        <v>34</v>
      </c>
      <c r="D13" s="127" t="s">
        <v>85</v>
      </c>
      <c r="E13" s="124">
        <v>5000</v>
      </c>
      <c r="F13" s="125">
        <v>5000</v>
      </c>
      <c r="G13" s="83" t="s">
        <v>143</v>
      </c>
      <c r="H13" s="126">
        <v>0</v>
      </c>
    </row>
    <row r="14" spans="2:8" ht="17.25" customHeight="1" thickBot="1">
      <c r="B14" s="128" t="s">
        <v>42</v>
      </c>
      <c r="C14" s="129" t="s">
        <v>34</v>
      </c>
      <c r="D14" s="130" t="s">
        <v>86</v>
      </c>
      <c r="E14" s="131">
        <v>7000</v>
      </c>
      <c r="F14" s="125">
        <v>7000</v>
      </c>
      <c r="G14" s="111" t="s">
        <v>145</v>
      </c>
      <c r="H14" s="132">
        <v>0</v>
      </c>
    </row>
    <row r="15" spans="2:8" ht="16.5" thickBot="1">
      <c r="B15" s="42" t="s">
        <v>123</v>
      </c>
      <c r="C15" s="13" t="s">
        <v>2</v>
      </c>
      <c r="D15" s="50" t="s">
        <v>8</v>
      </c>
      <c r="E15" s="16">
        <f>SUM(E16:E63)</f>
        <v>3903414.0900000003</v>
      </c>
      <c r="F15" s="34">
        <f>SUM(F16:F63)</f>
        <v>3905074.0900000003</v>
      </c>
      <c r="G15" s="70"/>
      <c r="H15" s="16">
        <f>SUM(H16:H63)</f>
        <v>3935074.0900000003</v>
      </c>
    </row>
    <row r="16" spans="2:8" ht="15">
      <c r="B16" s="37" t="s">
        <v>40</v>
      </c>
      <c r="C16" s="37" t="s">
        <v>3</v>
      </c>
      <c r="D16" s="51" t="s">
        <v>59</v>
      </c>
      <c r="E16" s="63">
        <v>11640</v>
      </c>
      <c r="F16" s="69">
        <v>11640</v>
      </c>
      <c r="G16" s="85"/>
      <c r="H16" s="17">
        <v>11640</v>
      </c>
    </row>
    <row r="17" spans="2:8" ht="15">
      <c r="B17" s="12" t="s">
        <v>40</v>
      </c>
      <c r="C17" s="12" t="s">
        <v>3</v>
      </c>
      <c r="D17" s="52" t="s">
        <v>82</v>
      </c>
      <c r="E17" s="24">
        <v>4000</v>
      </c>
      <c r="F17" s="69">
        <v>4000</v>
      </c>
      <c r="G17" s="112"/>
      <c r="H17" s="24">
        <v>4000</v>
      </c>
    </row>
    <row r="18" spans="2:8" ht="15">
      <c r="B18" s="8" t="s">
        <v>40</v>
      </c>
      <c r="C18" s="8" t="s">
        <v>3</v>
      </c>
      <c r="D18" s="52" t="s">
        <v>60</v>
      </c>
      <c r="E18" s="24">
        <v>9600</v>
      </c>
      <c r="F18" s="69">
        <v>9600</v>
      </c>
      <c r="G18" s="112"/>
      <c r="H18" s="24">
        <v>9600</v>
      </c>
    </row>
    <row r="19" spans="2:8" ht="15">
      <c r="B19" s="12" t="s">
        <v>40</v>
      </c>
      <c r="C19" s="12" t="s">
        <v>3</v>
      </c>
      <c r="D19" s="52" t="s">
        <v>61</v>
      </c>
      <c r="E19" s="24">
        <v>9500</v>
      </c>
      <c r="F19" s="69">
        <v>9500</v>
      </c>
      <c r="G19" s="112"/>
      <c r="H19" s="24">
        <v>9500</v>
      </c>
    </row>
    <row r="20" spans="2:8" ht="15">
      <c r="B20" s="8" t="s">
        <v>40</v>
      </c>
      <c r="C20" s="8" t="s">
        <v>3</v>
      </c>
      <c r="D20" s="52" t="s">
        <v>62</v>
      </c>
      <c r="E20" s="24">
        <v>10080</v>
      </c>
      <c r="F20" s="69">
        <v>10080</v>
      </c>
      <c r="G20" s="112"/>
      <c r="H20" s="24">
        <v>10080</v>
      </c>
    </row>
    <row r="21" spans="2:8" ht="15">
      <c r="B21" s="12" t="s">
        <v>40</v>
      </c>
      <c r="C21" s="12" t="s">
        <v>3</v>
      </c>
      <c r="D21" s="52" t="s">
        <v>63</v>
      </c>
      <c r="E21" s="24">
        <v>7900</v>
      </c>
      <c r="F21" s="69">
        <v>7900</v>
      </c>
      <c r="G21" s="112"/>
      <c r="H21" s="24">
        <v>7900</v>
      </c>
    </row>
    <row r="22" spans="2:8" ht="15">
      <c r="B22" s="8" t="s">
        <v>40</v>
      </c>
      <c r="C22" s="8" t="s">
        <v>3</v>
      </c>
      <c r="D22" s="52" t="s">
        <v>64</v>
      </c>
      <c r="E22" s="24">
        <v>9540</v>
      </c>
      <c r="F22" s="69">
        <v>9540</v>
      </c>
      <c r="G22" s="112"/>
      <c r="H22" s="24">
        <v>9540</v>
      </c>
    </row>
    <row r="23" spans="2:8" ht="15">
      <c r="B23" s="12" t="s">
        <v>40</v>
      </c>
      <c r="C23" s="12" t="s">
        <v>3</v>
      </c>
      <c r="D23" s="52" t="s">
        <v>65</v>
      </c>
      <c r="E23" s="24">
        <v>9900</v>
      </c>
      <c r="F23" s="69">
        <v>9900</v>
      </c>
      <c r="G23" s="112"/>
      <c r="H23" s="24">
        <v>9900</v>
      </c>
    </row>
    <row r="24" spans="2:8" ht="15">
      <c r="B24" s="8" t="s">
        <v>40</v>
      </c>
      <c r="C24" s="8" t="s">
        <v>3</v>
      </c>
      <c r="D24" s="52" t="s">
        <v>66</v>
      </c>
      <c r="E24" s="24">
        <v>16500</v>
      </c>
      <c r="F24" s="69">
        <v>16500</v>
      </c>
      <c r="G24" s="112"/>
      <c r="H24" s="24">
        <v>16500</v>
      </c>
    </row>
    <row r="25" spans="2:8" ht="15">
      <c r="B25" s="8" t="s">
        <v>40</v>
      </c>
      <c r="C25" s="8" t="s">
        <v>3</v>
      </c>
      <c r="D25" s="51" t="s">
        <v>87</v>
      </c>
      <c r="E25" s="17">
        <v>12000</v>
      </c>
      <c r="F25" s="69">
        <v>12000</v>
      </c>
      <c r="G25" s="112"/>
      <c r="H25" s="24">
        <v>12000</v>
      </c>
    </row>
    <row r="26" spans="2:8" ht="15">
      <c r="B26" s="9" t="s">
        <v>3</v>
      </c>
      <c r="C26" s="9" t="s">
        <v>3</v>
      </c>
      <c r="D26" s="53" t="s">
        <v>41</v>
      </c>
      <c r="E26" s="17">
        <v>20800</v>
      </c>
      <c r="F26" s="69">
        <v>20880</v>
      </c>
      <c r="G26" s="112"/>
      <c r="H26" s="24">
        <v>20880</v>
      </c>
    </row>
    <row r="27" spans="2:8" ht="15">
      <c r="B27" s="9" t="s">
        <v>3</v>
      </c>
      <c r="C27" s="9" t="s">
        <v>3</v>
      </c>
      <c r="D27" s="53" t="s">
        <v>97</v>
      </c>
      <c r="E27" s="17">
        <v>220000</v>
      </c>
      <c r="F27" s="69">
        <v>220000</v>
      </c>
      <c r="G27" s="112"/>
      <c r="H27" s="24">
        <v>220000</v>
      </c>
    </row>
    <row r="28" spans="2:8" ht="30">
      <c r="B28" s="9" t="s">
        <v>3</v>
      </c>
      <c r="C28" s="9" t="s">
        <v>3</v>
      </c>
      <c r="D28" s="64" t="s">
        <v>88</v>
      </c>
      <c r="E28" s="17">
        <v>28000</v>
      </c>
      <c r="F28" s="69">
        <v>28000</v>
      </c>
      <c r="G28" s="112"/>
      <c r="H28" s="24">
        <v>28000</v>
      </c>
    </row>
    <row r="29" spans="2:8" ht="30">
      <c r="B29" s="10" t="s">
        <v>3</v>
      </c>
      <c r="C29" s="9" t="s">
        <v>3</v>
      </c>
      <c r="D29" s="54" t="s">
        <v>4</v>
      </c>
      <c r="E29" s="24">
        <v>62000</v>
      </c>
      <c r="F29" s="69">
        <v>62000</v>
      </c>
      <c r="G29" s="112"/>
      <c r="H29" s="24">
        <v>62000</v>
      </c>
    </row>
    <row r="30" spans="2:8" ht="18.75" customHeight="1">
      <c r="B30" s="10" t="s">
        <v>3</v>
      </c>
      <c r="C30" s="8" t="s">
        <v>3</v>
      </c>
      <c r="D30" s="54" t="s">
        <v>89</v>
      </c>
      <c r="E30" s="24">
        <v>5000</v>
      </c>
      <c r="F30" s="69">
        <v>5000</v>
      </c>
      <c r="G30" s="112"/>
      <c r="H30" s="24">
        <v>5000</v>
      </c>
    </row>
    <row r="31" spans="2:8" ht="30" customHeight="1">
      <c r="B31" s="10" t="s">
        <v>3</v>
      </c>
      <c r="C31" s="9" t="s">
        <v>3</v>
      </c>
      <c r="D31" s="54" t="s">
        <v>90</v>
      </c>
      <c r="E31" s="24">
        <v>15000</v>
      </c>
      <c r="F31" s="69">
        <v>15000</v>
      </c>
      <c r="G31" s="112"/>
      <c r="H31" s="24">
        <v>15000</v>
      </c>
    </row>
    <row r="32" spans="2:8" ht="19.5" customHeight="1">
      <c r="B32" s="10" t="s">
        <v>3</v>
      </c>
      <c r="C32" s="9" t="s">
        <v>3</v>
      </c>
      <c r="D32" s="54" t="s">
        <v>132</v>
      </c>
      <c r="E32" s="24">
        <v>5000</v>
      </c>
      <c r="F32" s="69">
        <v>5000</v>
      </c>
      <c r="G32" s="112"/>
      <c r="H32" s="24">
        <v>5000</v>
      </c>
    </row>
    <row r="33" spans="2:8" ht="19.5" customHeight="1">
      <c r="B33" s="10" t="s">
        <v>3</v>
      </c>
      <c r="C33" s="9" t="s">
        <v>3</v>
      </c>
      <c r="D33" s="54" t="s">
        <v>161</v>
      </c>
      <c r="E33" s="24">
        <v>0</v>
      </c>
      <c r="F33" s="69">
        <v>4000</v>
      </c>
      <c r="G33" s="112"/>
      <c r="H33" s="24">
        <v>4000</v>
      </c>
    </row>
    <row r="34" spans="2:8" ht="19.5" customHeight="1">
      <c r="B34" s="122" t="s">
        <v>3</v>
      </c>
      <c r="C34" s="133" t="s">
        <v>3</v>
      </c>
      <c r="D34" s="134" t="s">
        <v>162</v>
      </c>
      <c r="E34" s="124">
        <v>0</v>
      </c>
      <c r="F34" s="125">
        <v>0</v>
      </c>
      <c r="G34" s="83" t="s">
        <v>163</v>
      </c>
      <c r="H34" s="124">
        <v>60000</v>
      </c>
    </row>
    <row r="35" spans="2:8" ht="15.75" customHeight="1">
      <c r="B35" s="10" t="s">
        <v>3</v>
      </c>
      <c r="C35" s="9" t="s">
        <v>3</v>
      </c>
      <c r="D35" s="54" t="s">
        <v>91</v>
      </c>
      <c r="E35" s="24">
        <v>20000</v>
      </c>
      <c r="F35" s="69">
        <v>20000</v>
      </c>
      <c r="G35" s="112"/>
      <c r="H35" s="24">
        <v>20000</v>
      </c>
    </row>
    <row r="36" spans="2:8" ht="15.75" customHeight="1">
      <c r="B36" s="10" t="s">
        <v>3</v>
      </c>
      <c r="C36" s="9" t="s">
        <v>3</v>
      </c>
      <c r="D36" s="54" t="s">
        <v>133</v>
      </c>
      <c r="E36" s="24">
        <v>15000</v>
      </c>
      <c r="F36" s="69">
        <v>15000</v>
      </c>
      <c r="G36" s="112"/>
      <c r="H36" s="24">
        <v>15000</v>
      </c>
    </row>
    <row r="37" spans="2:8" ht="15">
      <c r="B37" s="10" t="s">
        <v>3</v>
      </c>
      <c r="C37" s="8" t="s">
        <v>3</v>
      </c>
      <c r="D37" s="55" t="s">
        <v>130</v>
      </c>
      <c r="E37" s="24">
        <v>27500</v>
      </c>
      <c r="F37" s="69">
        <v>23130</v>
      </c>
      <c r="G37" s="112"/>
      <c r="H37" s="24">
        <v>23130</v>
      </c>
    </row>
    <row r="38" spans="2:8" ht="15">
      <c r="B38" s="10" t="s">
        <v>3</v>
      </c>
      <c r="C38" s="8" t="s">
        <v>3</v>
      </c>
      <c r="D38" s="55" t="s">
        <v>147</v>
      </c>
      <c r="E38" s="24">
        <v>0</v>
      </c>
      <c r="F38" s="69">
        <v>370</v>
      </c>
      <c r="G38" s="112"/>
      <c r="H38" s="24">
        <v>370</v>
      </c>
    </row>
    <row r="39" spans="2:8" ht="15">
      <c r="B39" s="10" t="s">
        <v>3</v>
      </c>
      <c r="C39" s="9" t="s">
        <v>3</v>
      </c>
      <c r="D39" s="54" t="s">
        <v>92</v>
      </c>
      <c r="E39" s="24">
        <v>380000</v>
      </c>
      <c r="F39" s="69">
        <v>380000</v>
      </c>
      <c r="G39" s="112"/>
      <c r="H39" s="24">
        <v>380000</v>
      </c>
    </row>
    <row r="40" spans="2:8" ht="15">
      <c r="B40" s="10" t="s">
        <v>3</v>
      </c>
      <c r="C40" s="8" t="s">
        <v>3</v>
      </c>
      <c r="D40" s="55" t="s">
        <v>83</v>
      </c>
      <c r="E40" s="24">
        <v>6000</v>
      </c>
      <c r="F40" s="69">
        <v>6000</v>
      </c>
      <c r="G40" s="112"/>
      <c r="H40" s="24">
        <v>6000</v>
      </c>
    </row>
    <row r="41" spans="2:8" ht="15">
      <c r="B41" s="10" t="s">
        <v>3</v>
      </c>
      <c r="C41" s="9" t="s">
        <v>3</v>
      </c>
      <c r="D41" s="54" t="s">
        <v>5</v>
      </c>
      <c r="E41" s="24">
        <v>35000</v>
      </c>
      <c r="F41" s="69">
        <v>35000</v>
      </c>
      <c r="G41" s="112"/>
      <c r="H41" s="24">
        <v>35000</v>
      </c>
    </row>
    <row r="42" spans="2:8" ht="15.75" customHeight="1">
      <c r="B42" s="10" t="s">
        <v>3</v>
      </c>
      <c r="C42" s="9" t="s">
        <v>3</v>
      </c>
      <c r="D42" s="54" t="s">
        <v>134</v>
      </c>
      <c r="E42" s="24">
        <v>13000</v>
      </c>
      <c r="F42" s="69">
        <v>13000</v>
      </c>
      <c r="G42" s="112"/>
      <c r="H42" s="24">
        <v>13000</v>
      </c>
    </row>
    <row r="43" spans="2:8" ht="15">
      <c r="B43" s="10" t="s">
        <v>3</v>
      </c>
      <c r="C43" s="9" t="s">
        <v>3</v>
      </c>
      <c r="D43" s="54" t="s">
        <v>110</v>
      </c>
      <c r="E43" s="24">
        <v>40000</v>
      </c>
      <c r="F43" s="69">
        <v>40000</v>
      </c>
      <c r="G43" s="112"/>
      <c r="H43" s="24">
        <v>40000</v>
      </c>
    </row>
    <row r="44" spans="2:8" ht="30">
      <c r="B44" s="10" t="s">
        <v>3</v>
      </c>
      <c r="C44" s="8" t="s">
        <v>3</v>
      </c>
      <c r="D44" s="54" t="s">
        <v>93</v>
      </c>
      <c r="E44" s="24">
        <v>12000</v>
      </c>
      <c r="F44" s="69">
        <v>12000</v>
      </c>
      <c r="G44" s="112"/>
      <c r="H44" s="24">
        <v>12000</v>
      </c>
    </row>
    <row r="45" spans="2:8" ht="15">
      <c r="B45" s="10" t="s">
        <v>3</v>
      </c>
      <c r="C45" s="9" t="s">
        <v>3</v>
      </c>
      <c r="D45" s="55" t="s">
        <v>94</v>
      </c>
      <c r="E45" s="24">
        <v>55000</v>
      </c>
      <c r="F45" s="69">
        <v>55000</v>
      </c>
      <c r="G45" s="112"/>
      <c r="H45" s="24">
        <v>55000</v>
      </c>
    </row>
    <row r="46" spans="2:8" ht="18" customHeight="1">
      <c r="B46" s="10" t="s">
        <v>3</v>
      </c>
      <c r="C46" s="8" t="s">
        <v>3</v>
      </c>
      <c r="D46" s="54" t="s">
        <v>95</v>
      </c>
      <c r="E46" s="24">
        <v>75000</v>
      </c>
      <c r="F46" s="69">
        <v>75000</v>
      </c>
      <c r="G46" s="112"/>
      <c r="H46" s="24">
        <v>75000</v>
      </c>
    </row>
    <row r="47" spans="2:8" ht="16.5" customHeight="1">
      <c r="B47" s="10" t="s">
        <v>3</v>
      </c>
      <c r="C47" s="8" t="s">
        <v>3</v>
      </c>
      <c r="D47" s="54" t="s">
        <v>96</v>
      </c>
      <c r="E47" s="24">
        <v>75000</v>
      </c>
      <c r="F47" s="69">
        <v>75000</v>
      </c>
      <c r="G47" s="112"/>
      <c r="H47" s="24">
        <v>75000</v>
      </c>
    </row>
    <row r="48" spans="2:8" ht="15.75" customHeight="1">
      <c r="B48" s="10" t="s">
        <v>3</v>
      </c>
      <c r="C48" s="10" t="s">
        <v>3</v>
      </c>
      <c r="D48" s="54" t="s">
        <v>99</v>
      </c>
      <c r="E48" s="24">
        <v>2000</v>
      </c>
      <c r="F48" s="69">
        <v>2000</v>
      </c>
      <c r="G48" s="112"/>
      <c r="H48" s="24">
        <v>2000</v>
      </c>
    </row>
    <row r="49" spans="2:8" ht="15.75" customHeight="1">
      <c r="B49" s="10" t="s">
        <v>3</v>
      </c>
      <c r="C49" s="9" t="s">
        <v>3</v>
      </c>
      <c r="D49" s="54" t="s">
        <v>98</v>
      </c>
      <c r="E49" s="24">
        <v>15000</v>
      </c>
      <c r="F49" s="69">
        <v>15000</v>
      </c>
      <c r="G49" s="112"/>
      <c r="H49" s="24">
        <v>15000</v>
      </c>
    </row>
    <row r="50" spans="2:8" ht="16.5" customHeight="1">
      <c r="B50" s="10" t="s">
        <v>3</v>
      </c>
      <c r="C50" s="8" t="s">
        <v>3</v>
      </c>
      <c r="D50" s="54" t="s">
        <v>43</v>
      </c>
      <c r="E50" s="24">
        <v>24000</v>
      </c>
      <c r="F50" s="69">
        <v>24000</v>
      </c>
      <c r="G50" s="112"/>
      <c r="H50" s="24">
        <v>24000</v>
      </c>
    </row>
    <row r="51" spans="2:8" ht="16.5" customHeight="1">
      <c r="B51" s="10" t="s">
        <v>3</v>
      </c>
      <c r="C51" s="8" t="s">
        <v>3</v>
      </c>
      <c r="D51" s="54" t="s">
        <v>148</v>
      </c>
      <c r="E51" s="24">
        <v>0</v>
      </c>
      <c r="F51" s="69">
        <v>980</v>
      </c>
      <c r="G51" s="112"/>
      <c r="H51" s="24">
        <v>980</v>
      </c>
    </row>
    <row r="52" spans="2:8" ht="16.5" customHeight="1">
      <c r="B52" s="122" t="s">
        <v>3</v>
      </c>
      <c r="C52" s="118" t="s">
        <v>3</v>
      </c>
      <c r="D52" s="134" t="s">
        <v>7</v>
      </c>
      <c r="E52" s="124">
        <v>123000</v>
      </c>
      <c r="F52" s="125">
        <v>123000</v>
      </c>
      <c r="G52" s="83" t="s">
        <v>139</v>
      </c>
      <c r="H52" s="126">
        <v>93000</v>
      </c>
    </row>
    <row r="53" spans="2:8" ht="16.5" customHeight="1">
      <c r="B53" s="10" t="s">
        <v>3</v>
      </c>
      <c r="C53" s="10" t="s">
        <v>3</v>
      </c>
      <c r="D53" s="54" t="s">
        <v>6</v>
      </c>
      <c r="E53" s="24">
        <v>271200</v>
      </c>
      <c r="F53" s="69">
        <v>271200</v>
      </c>
      <c r="G53" s="112"/>
      <c r="H53" s="24">
        <v>271200</v>
      </c>
    </row>
    <row r="54" spans="2:8" ht="16.5" customHeight="1">
      <c r="B54" s="10" t="s">
        <v>3</v>
      </c>
      <c r="C54" s="10" t="s">
        <v>3</v>
      </c>
      <c r="D54" s="54" t="s">
        <v>44</v>
      </c>
      <c r="E54" s="24">
        <v>10000</v>
      </c>
      <c r="F54" s="69">
        <v>10000</v>
      </c>
      <c r="G54" s="112"/>
      <c r="H54" s="24">
        <v>10000</v>
      </c>
    </row>
    <row r="55" spans="2:8" ht="16.5" customHeight="1">
      <c r="B55" s="11" t="s">
        <v>3</v>
      </c>
      <c r="C55" s="66" t="s">
        <v>3</v>
      </c>
      <c r="D55" s="67" t="s">
        <v>45</v>
      </c>
      <c r="E55" s="25">
        <v>8000</v>
      </c>
      <c r="F55" s="69">
        <v>8000</v>
      </c>
      <c r="G55" s="112"/>
      <c r="H55" s="24">
        <v>8000</v>
      </c>
    </row>
    <row r="56" spans="2:8" ht="16.5" customHeight="1">
      <c r="B56" s="10" t="s">
        <v>3</v>
      </c>
      <c r="C56" s="12" t="s">
        <v>3</v>
      </c>
      <c r="D56" s="54" t="s">
        <v>46</v>
      </c>
      <c r="E56" s="24">
        <v>3000</v>
      </c>
      <c r="F56" s="69">
        <v>3000</v>
      </c>
      <c r="G56" s="112"/>
      <c r="H56" s="24">
        <v>3000</v>
      </c>
    </row>
    <row r="57" spans="2:8" ht="16.5" customHeight="1">
      <c r="B57" s="10" t="s">
        <v>3</v>
      </c>
      <c r="C57" s="10" t="s">
        <v>3</v>
      </c>
      <c r="D57" s="54" t="s">
        <v>47</v>
      </c>
      <c r="E57" s="24">
        <v>10000</v>
      </c>
      <c r="F57" s="69">
        <v>10000</v>
      </c>
      <c r="G57" s="112"/>
      <c r="H57" s="24">
        <v>10000</v>
      </c>
    </row>
    <row r="58" spans="2:8" ht="16.5" customHeight="1">
      <c r="B58" s="10" t="s">
        <v>3</v>
      </c>
      <c r="C58" s="10" t="s">
        <v>3</v>
      </c>
      <c r="D58" s="54" t="s">
        <v>149</v>
      </c>
      <c r="E58" s="24">
        <v>0</v>
      </c>
      <c r="F58" s="69">
        <v>600</v>
      </c>
      <c r="G58" s="112"/>
      <c r="H58" s="24">
        <v>600</v>
      </c>
    </row>
    <row r="59" spans="2:8" ht="16.5" customHeight="1">
      <c r="B59" s="10" t="s">
        <v>3</v>
      </c>
      <c r="C59" s="12" t="s">
        <v>3</v>
      </c>
      <c r="D59" s="54" t="s">
        <v>32</v>
      </c>
      <c r="E59" s="24">
        <v>25000</v>
      </c>
      <c r="F59" s="69">
        <v>25000</v>
      </c>
      <c r="G59" s="112"/>
      <c r="H59" s="24">
        <v>25000</v>
      </c>
    </row>
    <row r="60" spans="2:8" ht="29.25" customHeight="1">
      <c r="B60" s="10" t="s">
        <v>3</v>
      </c>
      <c r="C60" s="10" t="s">
        <v>3</v>
      </c>
      <c r="D60" s="54" t="s">
        <v>57</v>
      </c>
      <c r="E60" s="24">
        <v>1318900</v>
      </c>
      <c r="F60" s="69">
        <v>1318900</v>
      </c>
      <c r="G60" s="112"/>
      <c r="H60" s="24">
        <v>1318900</v>
      </c>
    </row>
    <row r="61" spans="2:8" ht="30.75">
      <c r="B61" s="10" t="s">
        <v>3</v>
      </c>
      <c r="C61" s="8" t="s">
        <v>3</v>
      </c>
      <c r="D61" s="54" t="s">
        <v>29</v>
      </c>
      <c r="E61" s="24">
        <v>430197.7</v>
      </c>
      <c r="F61" s="69">
        <v>430197.7</v>
      </c>
      <c r="G61" s="112"/>
      <c r="H61" s="24">
        <v>430197.7</v>
      </c>
    </row>
    <row r="62" spans="2:8" ht="15.75">
      <c r="B62" s="11" t="s">
        <v>3</v>
      </c>
      <c r="C62" s="10" t="s">
        <v>3</v>
      </c>
      <c r="D62" s="67" t="s">
        <v>31</v>
      </c>
      <c r="E62" s="24">
        <v>242549.16</v>
      </c>
      <c r="F62" s="69">
        <v>242549.16</v>
      </c>
      <c r="G62" s="112"/>
      <c r="H62" s="24">
        <v>242549.16</v>
      </c>
    </row>
    <row r="63" spans="2:8" ht="31.5" thickBot="1">
      <c r="B63" s="41" t="s">
        <v>3</v>
      </c>
      <c r="C63" s="98" t="s">
        <v>3</v>
      </c>
      <c r="D63" s="67" t="s">
        <v>30</v>
      </c>
      <c r="E63" s="59">
        <v>210607.23</v>
      </c>
      <c r="F63" s="69">
        <v>210607.23</v>
      </c>
      <c r="G63" s="87"/>
      <c r="H63" s="25">
        <v>210607.23</v>
      </c>
    </row>
    <row r="64" spans="2:8" ht="16.5" thickBot="1">
      <c r="B64" s="42" t="s">
        <v>124</v>
      </c>
      <c r="C64" s="42" t="s">
        <v>50</v>
      </c>
      <c r="D64" s="39" t="s">
        <v>51</v>
      </c>
      <c r="E64" s="27">
        <f>SUM(E65:E68)</f>
        <v>181650.3</v>
      </c>
      <c r="F64" s="34">
        <f>SUM(F65:F68)</f>
        <v>181650.3</v>
      </c>
      <c r="G64" s="70"/>
      <c r="H64" s="16">
        <f>SUM(H65:H68)</f>
        <v>181650.3</v>
      </c>
    </row>
    <row r="65" spans="2:8" ht="15">
      <c r="B65" s="156" t="s">
        <v>3</v>
      </c>
      <c r="C65" s="156" t="s">
        <v>52</v>
      </c>
      <c r="D65" s="80" t="s">
        <v>53</v>
      </c>
      <c r="E65" s="56">
        <v>136650.3</v>
      </c>
      <c r="F65" s="157">
        <v>136650.3</v>
      </c>
      <c r="G65" s="85"/>
      <c r="H65" s="56">
        <v>136650.3</v>
      </c>
    </row>
    <row r="66" spans="2:8" ht="30">
      <c r="B66" s="43" t="s">
        <v>3</v>
      </c>
      <c r="C66" s="43" t="s">
        <v>52</v>
      </c>
      <c r="D66" s="22" t="s">
        <v>103</v>
      </c>
      <c r="E66" s="19">
        <v>15000</v>
      </c>
      <c r="F66" s="35">
        <v>15000</v>
      </c>
      <c r="G66" s="112"/>
      <c r="H66" s="19">
        <v>15000</v>
      </c>
    </row>
    <row r="67" spans="2:8" ht="15">
      <c r="B67" s="43" t="s">
        <v>3</v>
      </c>
      <c r="C67" s="43" t="s">
        <v>52</v>
      </c>
      <c r="D67" s="22" t="s">
        <v>104</v>
      </c>
      <c r="E67" s="19">
        <v>20000</v>
      </c>
      <c r="F67" s="35">
        <v>20000</v>
      </c>
      <c r="G67" s="112"/>
      <c r="H67" s="19">
        <v>20000</v>
      </c>
    </row>
    <row r="68" spans="2:8" ht="15.75" thickBot="1">
      <c r="B68" s="45" t="s">
        <v>3</v>
      </c>
      <c r="C68" s="45" t="s">
        <v>52</v>
      </c>
      <c r="D68" s="47" t="s">
        <v>105</v>
      </c>
      <c r="E68" s="57">
        <v>10000</v>
      </c>
      <c r="F68" s="106">
        <v>10000</v>
      </c>
      <c r="G68" s="87"/>
      <c r="H68" s="57">
        <v>10000</v>
      </c>
    </row>
    <row r="69" spans="2:8" ht="16.5" thickBot="1">
      <c r="B69" s="13" t="s">
        <v>125</v>
      </c>
      <c r="C69" s="42" t="s">
        <v>9</v>
      </c>
      <c r="D69" s="20" t="s">
        <v>10</v>
      </c>
      <c r="E69" s="16">
        <f>SUM(E70:E77)</f>
        <v>247500</v>
      </c>
      <c r="F69" s="34">
        <f>SUM(F70:F77)</f>
        <v>244420</v>
      </c>
      <c r="G69" s="70"/>
      <c r="H69" s="16">
        <f>SUM(H70:H77)</f>
        <v>244420</v>
      </c>
    </row>
    <row r="70" spans="2:8" ht="15">
      <c r="B70" s="61" t="s">
        <v>3</v>
      </c>
      <c r="C70" s="61" t="s">
        <v>11</v>
      </c>
      <c r="D70" s="93" t="s">
        <v>106</v>
      </c>
      <c r="E70" s="56">
        <v>7000</v>
      </c>
      <c r="F70" s="35">
        <v>7000</v>
      </c>
      <c r="G70" s="85"/>
      <c r="H70" s="18">
        <v>7000</v>
      </c>
    </row>
    <row r="71" spans="2:8" ht="15">
      <c r="B71" s="10" t="s">
        <v>3</v>
      </c>
      <c r="C71" s="10" t="s">
        <v>11</v>
      </c>
      <c r="D71" s="91" t="s">
        <v>107</v>
      </c>
      <c r="E71" s="18">
        <v>12000</v>
      </c>
      <c r="F71" s="35">
        <v>12000</v>
      </c>
      <c r="G71" s="112"/>
      <c r="H71" s="19">
        <v>12000</v>
      </c>
    </row>
    <row r="72" spans="2:8" ht="30">
      <c r="B72" s="10" t="s">
        <v>3</v>
      </c>
      <c r="C72" s="10" t="s">
        <v>11</v>
      </c>
      <c r="D72" s="92" t="s">
        <v>109</v>
      </c>
      <c r="E72" s="18">
        <v>20000</v>
      </c>
      <c r="F72" s="35">
        <v>20000</v>
      </c>
      <c r="G72" s="112"/>
      <c r="H72" s="19">
        <v>20000</v>
      </c>
    </row>
    <row r="73" spans="2:8" ht="15">
      <c r="B73" s="9" t="s">
        <v>3</v>
      </c>
      <c r="C73" s="9" t="s">
        <v>11</v>
      </c>
      <c r="D73" s="94" t="s">
        <v>135</v>
      </c>
      <c r="E73" s="19">
        <v>25000</v>
      </c>
      <c r="F73" s="35">
        <v>25000</v>
      </c>
      <c r="G73" s="112"/>
      <c r="H73" s="19">
        <v>25000</v>
      </c>
    </row>
    <row r="74" spans="2:8" ht="15">
      <c r="B74" s="10" t="s">
        <v>3</v>
      </c>
      <c r="C74" s="10" t="s">
        <v>12</v>
      </c>
      <c r="D74" s="95" t="s">
        <v>13</v>
      </c>
      <c r="E74" s="19">
        <v>73000</v>
      </c>
      <c r="F74" s="35">
        <v>69920</v>
      </c>
      <c r="G74" s="112"/>
      <c r="H74" s="19">
        <v>69920</v>
      </c>
    </row>
    <row r="75" spans="2:8" ht="30">
      <c r="B75" s="11" t="s">
        <v>3</v>
      </c>
      <c r="C75" s="11" t="s">
        <v>12</v>
      </c>
      <c r="D75" s="96" t="s">
        <v>108</v>
      </c>
      <c r="E75" s="62">
        <v>20000</v>
      </c>
      <c r="F75" s="35">
        <v>20000</v>
      </c>
      <c r="G75" s="112"/>
      <c r="H75" s="19">
        <v>20000</v>
      </c>
    </row>
    <row r="76" spans="2:8" ht="30">
      <c r="B76" s="11" t="s">
        <v>3</v>
      </c>
      <c r="C76" s="11" t="s">
        <v>12</v>
      </c>
      <c r="D76" s="96" t="s">
        <v>111</v>
      </c>
      <c r="E76" s="62">
        <v>10500</v>
      </c>
      <c r="F76" s="35">
        <v>10500</v>
      </c>
      <c r="G76" s="112"/>
      <c r="H76" s="19">
        <v>10500</v>
      </c>
    </row>
    <row r="77" spans="2:8" ht="30.75" thickBot="1">
      <c r="B77" s="41" t="s">
        <v>3</v>
      </c>
      <c r="C77" s="41" t="s">
        <v>12</v>
      </c>
      <c r="D77" s="97" t="s">
        <v>14</v>
      </c>
      <c r="E77" s="57">
        <v>80000</v>
      </c>
      <c r="F77" s="106">
        <v>80000</v>
      </c>
      <c r="G77" s="87"/>
      <c r="H77" s="57">
        <v>80000</v>
      </c>
    </row>
    <row r="78" spans="2:8" ht="16.5" thickBot="1">
      <c r="B78" s="13" t="s">
        <v>126</v>
      </c>
      <c r="C78" s="42" t="s">
        <v>118</v>
      </c>
      <c r="D78" s="39" t="s">
        <v>119</v>
      </c>
      <c r="E78" s="16">
        <f>E79</f>
        <v>20000</v>
      </c>
      <c r="F78" s="34">
        <f>F79</f>
        <v>20000</v>
      </c>
      <c r="G78" s="70"/>
      <c r="H78" s="16">
        <f>H79</f>
        <v>20000</v>
      </c>
    </row>
    <row r="79" spans="2:8" ht="15.75" thickBot="1">
      <c r="B79" s="38" t="s">
        <v>3</v>
      </c>
      <c r="C79" s="46" t="s">
        <v>120</v>
      </c>
      <c r="D79" s="21" t="s">
        <v>114</v>
      </c>
      <c r="E79" s="108">
        <v>20000</v>
      </c>
      <c r="F79" s="35">
        <v>20000</v>
      </c>
      <c r="G79" s="113"/>
      <c r="H79" s="107">
        <v>20000</v>
      </c>
    </row>
    <row r="80" spans="2:8" ht="16.5" thickBot="1">
      <c r="B80" s="13" t="s">
        <v>127</v>
      </c>
      <c r="C80" s="42" t="s">
        <v>15</v>
      </c>
      <c r="D80" s="101" t="s">
        <v>16</v>
      </c>
      <c r="E80" s="16">
        <f>SUM(E81:E107)</f>
        <v>3417223</v>
      </c>
      <c r="F80" s="34">
        <f>SUM(F81:F107)</f>
        <v>3405010.4000000004</v>
      </c>
      <c r="G80" s="70"/>
      <c r="H80" s="16">
        <f>SUM(H81:H107)</f>
        <v>3357010.4000000004</v>
      </c>
    </row>
    <row r="81" spans="2:8" ht="15">
      <c r="B81" s="61" t="s">
        <v>3</v>
      </c>
      <c r="C81" s="88" t="s">
        <v>17</v>
      </c>
      <c r="D81" s="102" t="s">
        <v>18</v>
      </c>
      <c r="E81" s="56">
        <v>3500</v>
      </c>
      <c r="F81" s="35">
        <v>3500</v>
      </c>
      <c r="G81" s="85"/>
      <c r="H81" s="18">
        <v>3500</v>
      </c>
    </row>
    <row r="82" spans="2:8" ht="15">
      <c r="B82" s="10" t="s">
        <v>3</v>
      </c>
      <c r="C82" s="89" t="s">
        <v>17</v>
      </c>
      <c r="D82" s="103" t="s">
        <v>23</v>
      </c>
      <c r="E82" s="19">
        <v>50000</v>
      </c>
      <c r="F82" s="35">
        <v>50000</v>
      </c>
      <c r="G82" s="112"/>
      <c r="H82" s="19">
        <v>50000</v>
      </c>
    </row>
    <row r="83" spans="2:8" ht="15">
      <c r="B83" s="10" t="s">
        <v>3</v>
      </c>
      <c r="C83" s="89" t="s">
        <v>19</v>
      </c>
      <c r="D83" s="103" t="s">
        <v>21</v>
      </c>
      <c r="E83" s="19">
        <v>12000</v>
      </c>
      <c r="F83" s="35">
        <v>12000</v>
      </c>
      <c r="G83" s="112"/>
      <c r="H83" s="19">
        <v>12000</v>
      </c>
    </row>
    <row r="84" spans="2:8" ht="15">
      <c r="B84" s="9" t="s">
        <v>3</v>
      </c>
      <c r="C84" s="89" t="s">
        <v>19</v>
      </c>
      <c r="D84" s="103" t="s">
        <v>80</v>
      </c>
      <c r="E84" s="19">
        <v>208000</v>
      </c>
      <c r="F84" s="35">
        <v>208000</v>
      </c>
      <c r="G84" s="112"/>
      <c r="H84" s="19">
        <v>208000</v>
      </c>
    </row>
    <row r="85" spans="2:8" ht="15">
      <c r="B85" s="10" t="s">
        <v>3</v>
      </c>
      <c r="C85" s="89" t="s">
        <v>19</v>
      </c>
      <c r="D85" s="103" t="s">
        <v>49</v>
      </c>
      <c r="E85" s="19">
        <v>2500</v>
      </c>
      <c r="F85" s="35">
        <v>2500</v>
      </c>
      <c r="G85" s="112"/>
      <c r="H85" s="19">
        <v>2500</v>
      </c>
    </row>
    <row r="86" spans="2:8" ht="15">
      <c r="B86" s="9" t="s">
        <v>3</v>
      </c>
      <c r="C86" s="89" t="s">
        <v>19</v>
      </c>
      <c r="D86" s="103" t="s">
        <v>20</v>
      </c>
      <c r="E86" s="19">
        <v>40000</v>
      </c>
      <c r="F86" s="35">
        <v>30000</v>
      </c>
      <c r="G86" s="112"/>
      <c r="H86" s="19">
        <v>30000</v>
      </c>
    </row>
    <row r="87" spans="2:8" ht="15">
      <c r="B87" s="10" t="s">
        <v>3</v>
      </c>
      <c r="C87" s="89" t="s">
        <v>78</v>
      </c>
      <c r="D87" s="103" t="s">
        <v>22</v>
      </c>
      <c r="E87" s="19">
        <v>2500</v>
      </c>
      <c r="F87" s="35">
        <v>2500</v>
      </c>
      <c r="G87" s="112"/>
      <c r="H87" s="19">
        <v>2500</v>
      </c>
    </row>
    <row r="88" spans="2:8" ht="15">
      <c r="B88" s="9" t="s">
        <v>3</v>
      </c>
      <c r="C88" s="89" t="s">
        <v>78</v>
      </c>
      <c r="D88" s="103" t="s">
        <v>27</v>
      </c>
      <c r="E88" s="19">
        <v>50000</v>
      </c>
      <c r="F88" s="35">
        <v>50000</v>
      </c>
      <c r="G88" s="112"/>
      <c r="H88" s="19">
        <v>50000</v>
      </c>
    </row>
    <row r="89" spans="2:8" ht="15">
      <c r="B89" s="10" t="s">
        <v>3</v>
      </c>
      <c r="C89" s="89" t="s">
        <v>19</v>
      </c>
      <c r="D89" s="103" t="s">
        <v>153</v>
      </c>
      <c r="E89" s="19">
        <v>0</v>
      </c>
      <c r="F89" s="35">
        <v>10000</v>
      </c>
      <c r="G89" s="112"/>
      <c r="H89" s="19">
        <v>10000</v>
      </c>
    </row>
    <row r="90" spans="2:8" ht="15">
      <c r="B90" s="9" t="s">
        <v>3</v>
      </c>
      <c r="C90" s="89" t="s">
        <v>19</v>
      </c>
      <c r="D90" s="103" t="s">
        <v>154</v>
      </c>
      <c r="E90" s="19">
        <v>0</v>
      </c>
      <c r="F90" s="35">
        <v>1675</v>
      </c>
      <c r="G90" s="112"/>
      <c r="H90" s="19">
        <v>1675</v>
      </c>
    </row>
    <row r="91" spans="2:8" ht="15">
      <c r="B91" s="122" t="s">
        <v>3</v>
      </c>
      <c r="C91" s="135" t="s">
        <v>19</v>
      </c>
      <c r="D91" s="136" t="s">
        <v>158</v>
      </c>
      <c r="E91" s="126">
        <v>0</v>
      </c>
      <c r="F91" s="137">
        <v>0</v>
      </c>
      <c r="G91" s="83" t="s">
        <v>164</v>
      </c>
      <c r="H91" s="126">
        <v>5000</v>
      </c>
    </row>
    <row r="92" spans="2:8" ht="15">
      <c r="B92" s="133" t="s">
        <v>3</v>
      </c>
      <c r="C92" s="135" t="s">
        <v>19</v>
      </c>
      <c r="D92" s="136" t="s">
        <v>159</v>
      </c>
      <c r="E92" s="126">
        <v>0</v>
      </c>
      <c r="F92" s="137">
        <v>0</v>
      </c>
      <c r="G92" s="83" t="s">
        <v>160</v>
      </c>
      <c r="H92" s="126">
        <v>25000</v>
      </c>
    </row>
    <row r="93" spans="2:8" ht="15">
      <c r="B93" s="10" t="s">
        <v>3</v>
      </c>
      <c r="C93" s="89" t="s">
        <v>19</v>
      </c>
      <c r="D93" s="103" t="s">
        <v>152</v>
      </c>
      <c r="E93" s="19">
        <v>0</v>
      </c>
      <c r="F93" s="35">
        <v>220</v>
      </c>
      <c r="G93" s="116"/>
      <c r="H93" s="19">
        <v>220</v>
      </c>
    </row>
    <row r="94" spans="2:8" ht="30">
      <c r="B94" s="9" t="s">
        <v>3</v>
      </c>
      <c r="C94" s="89" t="s">
        <v>19</v>
      </c>
      <c r="D94" s="100" t="s">
        <v>48</v>
      </c>
      <c r="E94" s="19">
        <v>7000</v>
      </c>
      <c r="F94" s="35">
        <v>7000</v>
      </c>
      <c r="G94" s="116"/>
      <c r="H94" s="19">
        <v>7000</v>
      </c>
    </row>
    <row r="95" spans="2:8" ht="15">
      <c r="B95" s="9"/>
      <c r="C95" s="89" t="s">
        <v>19</v>
      </c>
      <c r="D95" s="100" t="s">
        <v>151</v>
      </c>
      <c r="E95" s="19">
        <v>0</v>
      </c>
      <c r="F95" s="35">
        <v>1200</v>
      </c>
      <c r="G95" s="116"/>
      <c r="H95" s="19">
        <v>1200</v>
      </c>
    </row>
    <row r="96" spans="2:8" ht="15">
      <c r="B96" s="122" t="s">
        <v>3</v>
      </c>
      <c r="C96" s="135" t="s">
        <v>19</v>
      </c>
      <c r="D96" s="136" t="s">
        <v>24</v>
      </c>
      <c r="E96" s="126">
        <v>204000</v>
      </c>
      <c r="F96" s="137">
        <v>204000</v>
      </c>
      <c r="G96" s="83" t="s">
        <v>140</v>
      </c>
      <c r="H96" s="126">
        <v>289000</v>
      </c>
    </row>
    <row r="97" spans="2:8" ht="15">
      <c r="B97" s="9" t="s">
        <v>3</v>
      </c>
      <c r="C97" s="89" t="s">
        <v>19</v>
      </c>
      <c r="D97" s="103" t="s">
        <v>81</v>
      </c>
      <c r="E97" s="19">
        <v>500</v>
      </c>
      <c r="F97" s="35">
        <v>500</v>
      </c>
      <c r="G97" s="115"/>
      <c r="H97" s="19">
        <v>500</v>
      </c>
    </row>
    <row r="98" spans="2:8" ht="30">
      <c r="B98" s="9" t="s">
        <v>3</v>
      </c>
      <c r="C98" s="89" t="s">
        <v>19</v>
      </c>
      <c r="D98" s="100" t="s">
        <v>79</v>
      </c>
      <c r="E98" s="19">
        <v>18000</v>
      </c>
      <c r="F98" s="35">
        <v>18000</v>
      </c>
      <c r="G98" s="115"/>
      <c r="H98" s="19">
        <v>18000</v>
      </c>
    </row>
    <row r="99" spans="2:18" ht="77.25" customHeight="1">
      <c r="B99" s="138" t="s">
        <v>3</v>
      </c>
      <c r="C99" s="139" t="s">
        <v>19</v>
      </c>
      <c r="D99" s="140" t="s">
        <v>112</v>
      </c>
      <c r="E99" s="141">
        <v>400000</v>
      </c>
      <c r="F99" s="142">
        <v>384692.4</v>
      </c>
      <c r="G99" s="114" t="s">
        <v>169</v>
      </c>
      <c r="H99" s="141">
        <v>221692.4</v>
      </c>
      <c r="I99" s="77"/>
      <c r="J99" s="77"/>
      <c r="K99" s="77"/>
      <c r="L99" s="77"/>
      <c r="M99" s="77"/>
      <c r="N99" s="78"/>
      <c r="O99" s="78"/>
      <c r="P99" s="78"/>
      <c r="Q99" s="78"/>
      <c r="R99" s="78"/>
    </row>
    <row r="100" spans="2:18" ht="15">
      <c r="B100" s="10" t="s">
        <v>3</v>
      </c>
      <c r="C100" s="89" t="s">
        <v>25</v>
      </c>
      <c r="D100" s="103" t="s">
        <v>26</v>
      </c>
      <c r="E100" s="19">
        <v>90000</v>
      </c>
      <c r="F100" s="35">
        <v>90000</v>
      </c>
      <c r="G100" s="112"/>
      <c r="H100" s="19">
        <v>90000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8" ht="15">
      <c r="B101" s="9" t="s">
        <v>3</v>
      </c>
      <c r="C101" s="89" t="s">
        <v>19</v>
      </c>
      <c r="D101" s="103" t="s">
        <v>113</v>
      </c>
      <c r="E101" s="19">
        <v>70000</v>
      </c>
      <c r="F101" s="35">
        <v>70000</v>
      </c>
      <c r="G101" s="112"/>
      <c r="H101" s="19">
        <v>70000</v>
      </c>
    </row>
    <row r="102" spans="2:8" ht="15">
      <c r="B102" s="10" t="s">
        <v>3</v>
      </c>
      <c r="C102" s="89" t="s">
        <v>19</v>
      </c>
      <c r="D102" s="103" t="s">
        <v>115</v>
      </c>
      <c r="E102" s="19">
        <v>20000</v>
      </c>
      <c r="F102" s="35">
        <v>20000</v>
      </c>
      <c r="G102" s="112"/>
      <c r="H102" s="19">
        <v>20000</v>
      </c>
    </row>
    <row r="103" spans="2:8" ht="15">
      <c r="B103" s="10" t="s">
        <v>3</v>
      </c>
      <c r="C103" s="89" t="s">
        <v>19</v>
      </c>
      <c r="D103" s="103" t="s">
        <v>116</v>
      </c>
      <c r="E103" s="19">
        <v>300000</v>
      </c>
      <c r="F103" s="35">
        <v>300000</v>
      </c>
      <c r="G103" s="112"/>
      <c r="H103" s="19">
        <v>300000</v>
      </c>
    </row>
    <row r="104" spans="2:8" ht="15.75">
      <c r="B104" s="10" t="s">
        <v>3</v>
      </c>
      <c r="C104" s="79" t="s">
        <v>19</v>
      </c>
      <c r="D104" s="104" t="s">
        <v>74</v>
      </c>
      <c r="E104" s="19">
        <v>510255.54</v>
      </c>
      <c r="F104" s="35">
        <v>510255.54</v>
      </c>
      <c r="G104" s="112"/>
      <c r="H104" s="19">
        <v>510255.54</v>
      </c>
    </row>
    <row r="105" spans="2:8" ht="15.75">
      <c r="B105" s="10" t="s">
        <v>3</v>
      </c>
      <c r="C105" s="89" t="s">
        <v>19</v>
      </c>
      <c r="D105" s="100" t="s">
        <v>75</v>
      </c>
      <c r="E105" s="19">
        <v>317123.77</v>
      </c>
      <c r="F105" s="35">
        <v>317123.77</v>
      </c>
      <c r="G105" s="112"/>
      <c r="H105" s="19">
        <v>317123.77</v>
      </c>
    </row>
    <row r="106" spans="2:8" ht="15.75">
      <c r="B106" s="9" t="s">
        <v>3</v>
      </c>
      <c r="C106" s="89" t="s">
        <v>19</v>
      </c>
      <c r="D106" s="100" t="s">
        <v>76</v>
      </c>
      <c r="E106" s="19">
        <v>613915.66</v>
      </c>
      <c r="F106" s="35">
        <v>613915.66</v>
      </c>
      <c r="G106" s="112"/>
      <c r="H106" s="19">
        <v>613915.66</v>
      </c>
    </row>
    <row r="107" spans="2:8" ht="16.5" thickBot="1">
      <c r="B107" s="41" t="s">
        <v>3</v>
      </c>
      <c r="C107" s="90" t="s">
        <v>19</v>
      </c>
      <c r="D107" s="105" t="s">
        <v>77</v>
      </c>
      <c r="E107" s="57">
        <v>497928.03</v>
      </c>
      <c r="F107" s="106">
        <v>497928.03</v>
      </c>
      <c r="G107" s="87"/>
      <c r="H107" s="57">
        <v>497928.03</v>
      </c>
    </row>
    <row r="108" spans="2:8" ht="16.5" thickBot="1">
      <c r="B108" s="13" t="s">
        <v>128</v>
      </c>
      <c r="C108" s="13" t="s">
        <v>100</v>
      </c>
      <c r="D108" s="58" t="s">
        <v>101</v>
      </c>
      <c r="E108" s="30">
        <f>SUM(E109:E110)</f>
        <v>64000</v>
      </c>
      <c r="F108" s="30">
        <f>SUM(F109:F111)</f>
        <v>72232</v>
      </c>
      <c r="G108" s="70"/>
      <c r="H108" s="16">
        <f>SUM(H109:H111)</f>
        <v>72232</v>
      </c>
    </row>
    <row r="109" spans="2:8" ht="15">
      <c r="B109" s="61" t="s">
        <v>3</v>
      </c>
      <c r="C109" s="61" t="s">
        <v>121</v>
      </c>
      <c r="D109" s="80" t="s">
        <v>102</v>
      </c>
      <c r="E109" s="56">
        <v>4000</v>
      </c>
      <c r="F109" s="35">
        <v>4000</v>
      </c>
      <c r="G109" s="85"/>
      <c r="H109" s="56">
        <v>4000</v>
      </c>
    </row>
    <row r="110" spans="2:8" ht="15">
      <c r="B110" s="11" t="s">
        <v>3</v>
      </c>
      <c r="C110" s="11" t="s">
        <v>121</v>
      </c>
      <c r="D110" s="65" t="s">
        <v>156</v>
      </c>
      <c r="E110" s="62">
        <v>60000</v>
      </c>
      <c r="F110" s="72">
        <v>60000</v>
      </c>
      <c r="G110" s="86"/>
      <c r="H110" s="62">
        <v>60000</v>
      </c>
    </row>
    <row r="111" spans="2:8" ht="15.75" thickBot="1">
      <c r="B111" s="41" t="s">
        <v>3</v>
      </c>
      <c r="C111" s="41" t="s">
        <v>121</v>
      </c>
      <c r="D111" s="47" t="s">
        <v>155</v>
      </c>
      <c r="E111" s="57">
        <v>0</v>
      </c>
      <c r="F111" s="72">
        <v>8232</v>
      </c>
      <c r="G111" s="87"/>
      <c r="H111" s="57">
        <v>8232</v>
      </c>
    </row>
    <row r="112" spans="2:8" ht="15.75" thickBot="1">
      <c r="B112" s="158" t="s">
        <v>55</v>
      </c>
      <c r="C112" s="159"/>
      <c r="D112" s="159"/>
      <c r="E112" s="40">
        <f>E5+E15+E64+E69+E78+E80+E108</f>
        <v>7939407.390000001</v>
      </c>
      <c r="F112" s="40">
        <f>F5+F15+F64+F69+F78+F80+F108</f>
        <v>7977641.990000001</v>
      </c>
      <c r="G112" s="81"/>
      <c r="H112" s="40">
        <f>H5+H15+H64+H69+H78+H80+H108</f>
        <v>7912641.990000001</v>
      </c>
    </row>
    <row r="113" spans="2:8" ht="15">
      <c r="B113" s="143"/>
      <c r="C113" s="144"/>
      <c r="D113" s="145" t="s">
        <v>56</v>
      </c>
      <c r="E113" s="146">
        <v>293000</v>
      </c>
      <c r="F113" s="146">
        <v>291900</v>
      </c>
      <c r="G113" s="82" t="s">
        <v>157</v>
      </c>
      <c r="H113" s="146">
        <v>311900</v>
      </c>
    </row>
    <row r="114" spans="2:8" ht="15">
      <c r="B114" s="147"/>
      <c r="C114" s="148"/>
      <c r="D114" s="149" t="s">
        <v>167</v>
      </c>
      <c r="E114" s="126">
        <v>0</v>
      </c>
      <c r="F114" s="126">
        <v>0</v>
      </c>
      <c r="G114" s="83" t="s">
        <v>165</v>
      </c>
      <c r="H114" s="126">
        <v>18000</v>
      </c>
    </row>
    <row r="115" spans="2:8" ht="15.75" thickBot="1">
      <c r="B115" s="150"/>
      <c r="C115" s="151"/>
      <c r="D115" s="152" t="s">
        <v>168</v>
      </c>
      <c r="E115" s="153">
        <v>0</v>
      </c>
      <c r="F115" s="132">
        <v>0</v>
      </c>
      <c r="G115" s="84" t="s">
        <v>166</v>
      </c>
      <c r="H115" s="132">
        <v>16900.6</v>
      </c>
    </row>
    <row r="116" spans="2:8" ht="16.5" thickBot="1">
      <c r="B116" s="160" t="s">
        <v>58</v>
      </c>
      <c r="C116" s="161"/>
      <c r="D116" s="161"/>
      <c r="E116" s="30">
        <f>SUM(E112+E113)</f>
        <v>8232407.390000001</v>
      </c>
      <c r="F116" s="16">
        <f>SUM(F112+F113)</f>
        <v>8269541.990000001</v>
      </c>
      <c r="G116" s="73"/>
      <c r="H116" s="16">
        <f>SUM(H112:H115)</f>
        <v>8259442.590000001</v>
      </c>
    </row>
    <row r="117" spans="2:6" ht="15">
      <c r="B117" s="6"/>
      <c r="C117" s="6"/>
      <c r="D117" s="5"/>
      <c r="E117" s="4"/>
      <c r="F117" s="4"/>
    </row>
    <row r="118" spans="2:6" ht="15">
      <c r="B118" s="6"/>
      <c r="C118" s="6"/>
      <c r="D118" s="5"/>
      <c r="E118" s="4"/>
      <c r="F118" s="4"/>
    </row>
    <row r="119" spans="2:6" ht="15">
      <c r="B119" s="7" t="s">
        <v>67</v>
      </c>
      <c r="C119" s="6"/>
      <c r="E119" s="4"/>
      <c r="F119" s="4"/>
    </row>
    <row r="120" spans="2:6" ht="15">
      <c r="B120" s="76" t="s">
        <v>150</v>
      </c>
      <c r="C120" s="6"/>
      <c r="E120" s="4"/>
      <c r="F120" s="4"/>
    </row>
    <row r="121" spans="2:6" ht="15">
      <c r="B121" s="5" t="s">
        <v>71</v>
      </c>
      <c r="C121" s="6"/>
      <c r="E121" s="4"/>
      <c r="F121" s="4"/>
    </row>
    <row r="122" spans="2:6" ht="15">
      <c r="B122" s="5" t="s">
        <v>70</v>
      </c>
      <c r="C122" s="6"/>
      <c r="E122" s="4"/>
      <c r="F122" s="4"/>
    </row>
    <row r="123" spans="2:6" ht="15">
      <c r="B123" s="5" t="s">
        <v>72</v>
      </c>
      <c r="C123" s="6"/>
      <c r="E123" s="4"/>
      <c r="F123" s="4"/>
    </row>
    <row r="124" spans="2:6" ht="15">
      <c r="B124" s="5" t="s">
        <v>69</v>
      </c>
      <c r="C124" s="6"/>
      <c r="E124" s="5"/>
      <c r="F124" s="5"/>
    </row>
    <row r="125" spans="2:6" ht="15">
      <c r="B125" s="5" t="s">
        <v>73</v>
      </c>
      <c r="C125" s="6"/>
      <c r="E125" s="5"/>
      <c r="F125" s="5"/>
    </row>
    <row r="126" spans="2:6" ht="15">
      <c r="B126" s="5" t="s">
        <v>68</v>
      </c>
      <c r="C126" s="6"/>
      <c r="E126" s="5"/>
      <c r="F126" s="5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</sheetData>
  <sheetProtection/>
  <mergeCells count="2">
    <mergeCell ref="B112:D112"/>
    <mergeCell ref="B116:D116"/>
  </mergeCells>
  <printOptions/>
  <pageMargins left="0.56" right="0.22" top="0.31496062992125984" bottom="0.5" header="0.5118110236220472" footer="0.17"/>
  <pageSetup horizontalDpi="600" verticalDpi="600" orientation="portrait" paperSize="9" scale="65" r:id="rId1"/>
  <rowBreaks count="1" manualBreakCount="1"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krempaska</dc:creator>
  <cp:keywords/>
  <dc:description/>
  <cp:lastModifiedBy>organizacne</cp:lastModifiedBy>
  <cp:lastPrinted>2014-05-21T12:01:53Z</cp:lastPrinted>
  <dcterms:created xsi:type="dcterms:W3CDTF">2013-10-15T07:20:48Z</dcterms:created>
  <dcterms:modified xsi:type="dcterms:W3CDTF">2014-05-24T06:55:27Z</dcterms:modified>
  <cp:category/>
  <cp:version/>
  <cp:contentType/>
  <cp:contentStatus/>
</cp:coreProperties>
</file>