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925" activeTab="0"/>
  </bookViews>
  <sheets>
    <sheet name="Ceník k  PP s pripomienkami" sheetId="1" r:id="rId1"/>
  </sheets>
  <externalReferences>
    <externalReference r:id="rId4"/>
  </externalReferences>
  <definedNames>
    <definedName name="_xlnm.Print_Titles" localSheetId="0">'Ceník k  PP s pripomienkami'!$1:$6</definedName>
  </definedNames>
  <calcPr fullCalcOnLoad="1"/>
</workbook>
</file>

<file path=xl/sharedStrings.xml><?xml version="1.0" encoding="utf-8"?>
<sst xmlns="http://schemas.openxmlformats.org/spreadsheetml/2006/main" count="75" uniqueCount="74">
  <si>
    <t>PRÍLOHA K PREVÁDZKOVÉMU PORIADKU POHREBÍSK PREVÁDZKOVANÝCH ORGANIZÁCIOU MARIANUM - POHREBNÍCTVO MESTA BRATISLAVY</t>
  </si>
  <si>
    <t>CENNÍK SLUŽIEB POSKYTOVANÝCH NA POHREBISKÁCH NA ÚZEMÍ HLAVNÉHO MESTA SLOVENSKEJ REPUBLIKY BRATISLAVY</t>
  </si>
  <si>
    <t>Cena v EUR s DPH</t>
  </si>
  <si>
    <t>Poskytovaná služba</t>
  </si>
  <si>
    <t>platná od roku 2007 do súčasnosti</t>
  </si>
  <si>
    <t>Pripomienky poslankýň</t>
  </si>
  <si>
    <t>Zníženie na jednotku</t>
  </si>
  <si>
    <t>Nájom obradnej siene domu smútku na pohrebisku k vykonaniu pietneho aktu podľa kategórie, vrátane služieb spojených so správou domu smútku</t>
  </si>
  <si>
    <t>I. kategória</t>
  </si>
  <si>
    <t>II. kategória</t>
  </si>
  <si>
    <t>III. kategória</t>
  </si>
  <si>
    <t xml:space="preserve">Do I. kategórie patria obradné siene v  Domoch smútku, ktoré spĺňajú nasledovné kritériá :   </t>
  </si>
  <si>
    <t xml:space="preserve">                                                           osvetlenie</t>
  </si>
  <si>
    <t xml:space="preserve">                                                           časť na sedenie pre pozostalých</t>
  </si>
  <si>
    <t xml:space="preserve">                                                           zavedená elektrická energia</t>
  </si>
  <si>
    <t xml:space="preserve">                                                           okná a vchodové dvere</t>
  </si>
  <si>
    <t xml:space="preserve">                                                           sociálne zariadenie</t>
  </si>
  <si>
    <t>Do I. kategórie patria obradné siene v Domoch smútku na cintorínoch : Slávičie údolie, Ružinov, Petržalka, Martinský cintorín</t>
  </si>
  <si>
    <t>Príplatok za služby správcu   domu smútku resp. krematória za obrad vykonaný v sobotu, nedeľu a počas sviatkov</t>
  </si>
  <si>
    <t>Výkop hrobovej jamy</t>
  </si>
  <si>
    <t>Vykopanie hrobovej jamy - jednohĺbka, rozmer hrobovej jamy 90x210x160 cm</t>
  </si>
  <si>
    <t>Vykopanie hrobovej jamy - dvojhĺbka, rozmer hrobovej jamy 90x210x200 cm</t>
  </si>
  <si>
    <t>Výkop urnového miesta a osadenie urnovej šachty na objednávku</t>
  </si>
  <si>
    <t>Povolenie na uloženie urny na pohrebisku</t>
  </si>
  <si>
    <t>Exhumácia</t>
  </si>
  <si>
    <t>je to zloženie" kaucie" v prípade zrušenia krypty v budúcnosti z dôvodu neplatenia za nájomné</t>
  </si>
  <si>
    <t>celodenný vstup      a/ súkromné osoby</t>
  </si>
  <si>
    <t xml:space="preserve">                                b/ podnikateľské subjekty</t>
  </si>
  <si>
    <t>mesačný vstup       b/ podnikateľské subjekty</t>
  </si>
  <si>
    <t xml:space="preserve">za štvrťrok              b/ podnikateľské subjekty </t>
  </si>
  <si>
    <t>za polrok                 b/ podnikateľské subjekty</t>
  </si>
  <si>
    <t>za sezónu (marec-október)</t>
  </si>
  <si>
    <t>Úhrada platí na jeden konkrétny cintorín a Krematórium.</t>
  </si>
  <si>
    <t>Pre držiteľov preukazov ZŤP, ZPS vstup zdarma iba na základe preukázania sa preukazom.</t>
  </si>
  <si>
    <t>Zapožičanie fúrika na 1 hodinu</t>
  </si>
  <si>
    <t>z dôvodu medziročnej inflácie                    rok 2007 3.4% z 10,36 € = 10,71 €,                             rok 2008  4.6% z 10.71 € = 11,20 €,                         rok 2009  1,6% z 11,20 € = 11,87 €,                                 rok 2010  1,0%  z 11,87 € = 11,87 € ,                       rok 2011  3.5% z 11,87 € = 12,28 €,                                        rok 2012  3.4% z  12,28 € = 12,70 €,                                         rok 2013  3.7% z 12,70 € = 13,17 €,                                           rok 2014  3.2% z 13,17 € = 13,59 €,                                     rok 2015  2.8 % z 13,59 € = 13.97 €</t>
  </si>
  <si>
    <t>Do II. kategórie patria obradné siene v Domoch smútku na cintorínoch :Prievoz, Dúbravka, Podunajské Biskupice, Rača, Lamač, Devín, Rusovce</t>
  </si>
  <si>
    <t>Do III. kategtórie patrí prístrešok na cintoríne Vrakuňa a Komárov</t>
  </si>
  <si>
    <t>Použitie búracieho kladiva za každých ďalších odpracovaných 10 min.</t>
  </si>
  <si>
    <t>Administratívne úkony súvisiace s dohľadaním hrobového, urnového a kryptového miesta v evidencii, vrátane vystavenia duplikátu/odpisu nájomnej zmluvy</t>
  </si>
  <si>
    <t>Vydanie súhlasu na svojpomocné vybudovanie jednohrobky</t>
  </si>
  <si>
    <t>Vydanie súhlasu na svojpomocné vybudovanie dvojhrobky</t>
  </si>
  <si>
    <r>
      <t>Nájomné</t>
    </r>
    <r>
      <rPr>
        <sz val="11"/>
        <rFont val="Arial"/>
        <family val="2"/>
      </rPr>
      <t xml:space="preserve"> za hrobové, urnové a kryptové miesto  5 rokov </t>
    </r>
    <r>
      <rPr>
        <sz val="9"/>
        <rFont val="Arial"/>
        <family val="2"/>
      </rPr>
      <t xml:space="preserve"> (s výnimkou tlecej doby ľudských ostatkov na 10 rokov)</t>
    </r>
  </si>
  <si>
    <r>
      <t xml:space="preserve">Rezervácia resp. pridelenie  hrobového alebo urnového miesta </t>
    </r>
    <r>
      <rPr>
        <sz val="9"/>
        <rFont val="Arial"/>
        <family val="2"/>
      </rPr>
      <t>(bez pochovania konkrétnej zosnulej osoby)</t>
    </r>
    <r>
      <rPr>
        <sz val="11"/>
        <rFont val="Arial"/>
        <family val="2"/>
      </rPr>
      <t xml:space="preserve"> alebo pridelenie hrobového miesta k uloženiu urny/urien do hrobového miesta </t>
    </r>
  </si>
  <si>
    <t>Pozn. V prípade zmeny sadzieb DPH organizácia MARIANUM - Pohrebníctvo mesta Bratislavy  automaticky upraví ceny za poskytnuté služby  o príslušnú zmenu a vydá nový cenník.</t>
  </si>
  <si>
    <r>
      <t xml:space="preserve">Vykopanie detskej hrobovej jamy </t>
    </r>
    <r>
      <rPr>
        <sz val="9"/>
        <rFont val="Arial"/>
        <family val="2"/>
      </rPr>
      <t>( pri rakve do 130 cm )</t>
    </r>
  </si>
  <si>
    <r>
      <t xml:space="preserve">Osadenie dočasného dreveného kríža na hrobovom mieste </t>
    </r>
    <r>
      <rPr>
        <sz val="9"/>
        <rFont val="Arial"/>
        <family val="2"/>
      </rPr>
      <t>(vrátane ceny kríža a nápisu</t>
    </r>
    <r>
      <rPr>
        <sz val="11"/>
        <rFont val="Arial"/>
        <family val="2"/>
      </rPr>
      <t>) na požiadanie</t>
    </r>
  </si>
  <si>
    <r>
      <t xml:space="preserve">Likvidácia kvetinových darov po pochovaní </t>
    </r>
    <r>
      <rPr>
        <sz val="9"/>
        <rFont val="Arial"/>
        <family val="2"/>
      </rPr>
      <t>( na základe objednávky nájomcu hrobového miesta )</t>
    </r>
  </si>
  <si>
    <r>
      <t xml:space="preserve">Exhumácia počas tlecej doby do 10 rokov </t>
    </r>
    <r>
      <rPr>
        <sz val="9"/>
        <rFont val="Arial"/>
        <family val="2"/>
      </rPr>
      <t>(v cene sú zahrnuté všetky náklady spojené s exhumáciou aj s výkopom a zasypaním hrobovej jamy</t>
    </r>
    <r>
      <rPr>
        <sz val="11"/>
        <rFont val="Arial"/>
        <family val="2"/>
      </rPr>
      <t>)</t>
    </r>
  </si>
  <si>
    <r>
      <t>Exhumácia po tlecej dobe (viac ako 10 rokov) (</t>
    </r>
    <r>
      <rPr>
        <sz val="9"/>
        <rFont val="Arial"/>
        <family val="2"/>
      </rPr>
      <t>v cene sú zahrnuté všetky náklady spojené s exhumáciou aj s výkopom a zasypaním hrobovej  jamy)</t>
    </r>
  </si>
  <si>
    <r>
      <t xml:space="preserve">Exhumácia dieťaťa po tlecej dobe  </t>
    </r>
    <r>
      <rPr>
        <sz val="10"/>
        <rFont val="Arial"/>
        <family val="2"/>
      </rPr>
      <t>(</t>
    </r>
    <r>
      <rPr>
        <sz val="11"/>
        <rFont val="Arial"/>
        <family val="2"/>
      </rPr>
      <t xml:space="preserve">viac ako 10 rokov) </t>
    </r>
    <r>
      <rPr>
        <sz val="9"/>
        <rFont val="Arial"/>
        <family val="2"/>
      </rPr>
      <t>(v cene sú zahrnuté všetky náklady spojené s exhumáciou aj s výkopom a zasypaním hrobovej  jamy</t>
    </r>
    <r>
      <rPr>
        <sz val="11"/>
        <rFont val="Arial"/>
        <family val="2"/>
      </rPr>
      <t>)</t>
    </r>
  </si>
  <si>
    <r>
      <t xml:space="preserve">Exhumácia ľudských ostatkov z hrobky  </t>
    </r>
    <r>
      <rPr>
        <sz val="9"/>
        <rFont val="Arial"/>
        <family val="2"/>
      </rPr>
      <t>(v cene sú zahrnuté všetky náklady spojené s exhumáciou )</t>
    </r>
  </si>
  <si>
    <r>
      <t xml:space="preserve">Vydanie súhlasu na osadenie, rekonštrukciu alebo demontáž epitafnej dosky , vrátane odvozu kameňového odpadu </t>
    </r>
    <r>
      <rPr>
        <b/>
        <sz val="11"/>
        <rFont val="Arial"/>
        <family val="2"/>
      </rPr>
      <t>urnového miesta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 administratívne úkony vrátane odstránenia neporiadku po kamenároch )</t>
    </r>
  </si>
  <si>
    <r>
      <t xml:space="preserve">Vydanie povolenia na vývoz pomníka alebo epitafnej dosky </t>
    </r>
    <r>
      <rPr>
        <sz val="9"/>
        <rFont val="Arial"/>
        <family val="2"/>
      </rPr>
      <t>( ich rekonštrukcia, výmena, úprava, dosekávanie alebo vývoz pri rušení hrobového, urnového a kryptového  miesta )</t>
    </r>
  </si>
  <si>
    <r>
      <t xml:space="preserve">Vstup motorového vozidla na pohrebisko </t>
    </r>
    <r>
      <rPr>
        <b/>
        <sz val="9"/>
        <rFont val="Arial"/>
        <family val="2"/>
      </rPr>
      <t>(okrem vozidla dovážajúceho kvetinové dary a  zosnulého v rakve pred obradom)</t>
    </r>
  </si>
  <si>
    <r>
      <t xml:space="preserve">Zapožičanie drobného náradia za 1 kus </t>
    </r>
    <r>
      <rPr>
        <sz val="9"/>
        <rFont val="Arial"/>
        <family val="2"/>
      </rPr>
      <t>(motyčka, hrable, krhla a pod.)</t>
    </r>
  </si>
  <si>
    <r>
      <t xml:space="preserve">Služby spojené s nájmom </t>
    </r>
    <r>
      <rPr>
        <sz val="11"/>
        <rFont val="Arial"/>
        <family val="2"/>
      </rPr>
      <t xml:space="preserve">hrobového, urnového a kryptového miesta                                              </t>
    </r>
    <r>
      <rPr>
        <b/>
        <sz val="11"/>
        <rFont val="Arial"/>
        <family val="2"/>
      </rPr>
      <t xml:space="preserve">  na 5 rokov </t>
    </r>
    <r>
      <rPr>
        <sz val="9"/>
        <rFont val="Arial"/>
        <family val="2"/>
      </rPr>
      <t>(s výnimkou tlecej doby ľudských ostatkov na 10 rokov)</t>
    </r>
  </si>
  <si>
    <r>
      <t xml:space="preserve">Služby spojené s nájmom </t>
    </r>
    <r>
      <rPr>
        <sz val="11"/>
        <rFont val="Arial"/>
        <family val="2"/>
      </rPr>
      <t xml:space="preserve">hrobového, urnového a kryptového miesta                                              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1 rok </t>
    </r>
    <r>
      <rPr>
        <sz val="9"/>
        <rFont val="Arial"/>
        <family val="2"/>
      </rPr>
      <t xml:space="preserve"> (s výnimkou tlecej doby ľudských ostatkov na 10 rokov)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</si>
  <si>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>Nájomné</t>
    </r>
    <r>
      <rPr>
        <sz val="11"/>
        <rFont val="Arial"/>
        <family val="2"/>
      </rPr>
      <t xml:space="preserve"> za hrobové, urnové a kryptové miesto  1 rok   </t>
    </r>
    <r>
      <rPr>
        <sz val="9"/>
        <rFont val="Arial"/>
        <family val="2"/>
      </rPr>
      <t>(s výnimkou tlecej doby ľudských ostatkov na 10 rokov)</t>
    </r>
  </si>
  <si>
    <r>
      <t>Použitie búracieho kladiva pri výkope hrobovej jamy za prvých  ( 15 min. 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na objednávku alebo v prípade nutnosti (tvrdé podložie, zvyšky stavebného materiálu zo základov pomníka...)</t>
    </r>
  </si>
  <si>
    <r>
      <t xml:space="preserve">Likvidácia príslušenstva hrobového, urnového miesta </t>
    </r>
    <r>
      <rPr>
        <sz val="9"/>
        <rFont val="Arial"/>
        <family val="2"/>
      </rPr>
      <t xml:space="preserve"> (demontáž pomníka, obruby, šachty, základu a ostatného kameninového odpadu, vrátane použitia mechanizmov -búracie kladivo a iné, naloženie a odvoz na skládku tuhého odpadu) </t>
    </r>
    <r>
      <rPr>
        <sz val="10"/>
        <rFont val="Arial"/>
        <family val="2"/>
      </rPr>
      <t xml:space="preserve"> na základe  objednávky</t>
    </r>
  </si>
  <si>
    <r>
      <t xml:space="preserve">Vyhľadanie hrobového, urnového, alebo kryptového miesta priamo </t>
    </r>
    <r>
      <rPr>
        <b/>
        <sz val="11"/>
        <rFont val="Arial"/>
        <family val="2"/>
      </rPr>
      <t>na pohrebisku</t>
    </r>
    <r>
      <rPr>
        <sz val="11"/>
        <rFont val="Arial"/>
        <family val="2"/>
      </rPr>
      <t xml:space="preserve"> v zaplnených sektoroch a v evidencii pri pochovávaní do už existujúcich ( zrušených ) hrobových, urnových a kryptových miest , na základe individuálnej/špeciálnej požiadavky </t>
    </r>
  </si>
  <si>
    <r>
      <t xml:space="preserve">Vyhľadanie  urnového miesta priamo </t>
    </r>
    <r>
      <rPr>
        <b/>
        <sz val="11"/>
        <rFont val="Arial"/>
        <family val="2"/>
      </rPr>
      <t xml:space="preserve">v Urnovom háji </t>
    </r>
    <r>
      <rPr>
        <sz val="11"/>
        <rFont val="Arial"/>
        <family val="2"/>
      </rPr>
      <t xml:space="preserve">už v zaplnených sektoroch a v evidencii pri pochovávaní do už existujúcich ( zrušených )  urnových  miest , na základe individuálnej/špeciálnej písomnej požiadavky </t>
    </r>
  </si>
  <si>
    <r>
      <t xml:space="preserve">Vybavenie dokumentácie </t>
    </r>
    <r>
      <rPr>
        <sz val="9"/>
        <rFont val="Arial"/>
        <family val="2"/>
      </rPr>
      <t>(cena obsahuje administratívno-technické zabezpečenie preloženia urny z pôvodného urnového miesta do iného urnového miesta na pohrebisku a v Urnovom  háji)</t>
    </r>
  </si>
  <si>
    <r>
      <t xml:space="preserve">Vydanie súhlasu na osadenie, rekonštrukciu alebo demontáž  pomníka, vrátane odvozu kameňového odpadu </t>
    </r>
    <r>
      <rPr>
        <b/>
        <sz val="11"/>
        <rFont val="Arial"/>
        <family val="2"/>
      </rPr>
      <t xml:space="preserve">hrobového a kryptového miesta </t>
    </r>
    <r>
      <rPr>
        <sz val="11"/>
        <rFont val="Arial"/>
        <family val="2"/>
      </rPr>
      <t xml:space="preserve">                                         </t>
    </r>
    <r>
      <rPr>
        <sz val="9"/>
        <rFont val="Arial"/>
        <family val="2"/>
      </rPr>
      <t>( administratívne úkony vrátane odstránenia neporiadku po kamenároch )</t>
    </r>
  </si>
  <si>
    <r>
      <t xml:space="preserve">Vydanie súhlasu na osadenie lavičky pri hrobovom alebo kryptovom mieste na pohrebisku na individuálne požiadanie </t>
    </r>
    <r>
      <rPr>
        <sz val="9"/>
        <rFont val="Arial"/>
        <family val="2"/>
      </rPr>
      <t>(ak to priestor v okolí hrobového, kryptového miesta umožňuje)</t>
    </r>
  </si>
  <si>
    <r>
      <rPr>
        <sz val="11"/>
        <rFont val="Arial"/>
        <family val="2"/>
      </rPr>
      <t xml:space="preserve">Orezávanie stromových porastov pri hrobovom, urnovom a kryptovom mieste za 1/2 hod. práce na špeciálnu objednávku </t>
    </r>
    <r>
      <rPr>
        <sz val="9"/>
        <rFont val="Arial"/>
        <family val="2"/>
      </rPr>
      <t>( cena je účtovaná klientom, ktorí majú pri hrobovom alebo urnovom mieste zasadený vlastný stromový porast a požiadajú správcu cintorína alebo Urnového hája krematória organizácie MARIANUM - Pohrebníctvo mesta Bratislavy o jeho úpravu )</t>
    </r>
  </si>
  <si>
    <r>
      <t xml:space="preserve">Administratívne zrušenie hrobového,  urnového alebo kryptového  miesta </t>
    </r>
    <r>
      <rPr>
        <b/>
        <sz val="11"/>
        <rFont val="Arial"/>
        <family val="2"/>
      </rPr>
      <t>na pohrebisku</t>
    </r>
    <r>
      <rPr>
        <sz val="11"/>
        <rFont val="Arial"/>
        <family val="2"/>
      </rPr>
      <t xml:space="preserve"> na základe požiadavky </t>
    </r>
    <r>
      <rPr>
        <sz val="9"/>
        <rFont val="Arial"/>
        <family val="2"/>
      </rPr>
      <t>( okrem fyzickej likvidácie príslušenstva)</t>
    </r>
  </si>
  <si>
    <r>
      <t xml:space="preserve">Administratívne zrušenie  urnového miesta </t>
    </r>
    <r>
      <rPr>
        <b/>
        <sz val="11"/>
        <rFont val="Arial"/>
        <family val="2"/>
      </rPr>
      <t>v Urnovom háji</t>
    </r>
    <r>
      <rPr>
        <sz val="11"/>
        <rFont val="Arial"/>
        <family val="2"/>
      </rPr>
      <t xml:space="preserve"> na požiadavku </t>
    </r>
    <r>
      <rPr>
        <sz val="9"/>
        <rFont val="Arial"/>
        <family val="2"/>
      </rPr>
      <t>(okrem fyzickej likvidácie príslušenstva)</t>
    </r>
  </si>
  <si>
    <r>
      <t>Exhumácia dieťaťa počas tlecej doby do 10 rokov</t>
    </r>
    <r>
      <rPr>
        <sz val="9"/>
        <rFont val="Arial"/>
        <family val="2"/>
      </rPr>
      <t xml:space="preserve"> (v cene sú zahrnuté všetky náklady spojené s exhumáciou aj s výkopom a zasypaním hrobovej jamy</t>
    </r>
    <r>
      <rPr>
        <sz val="11"/>
        <rFont val="Arial"/>
        <family val="2"/>
      </rPr>
      <t>)</t>
    </r>
  </si>
  <si>
    <t xml:space="preserve">Reálna cena        27,50  rozdelená:                    občan                  13,50               Hlavné mesto        7,50                                  MARIANUM            6,50              </t>
  </si>
  <si>
    <t xml:space="preserve">Reálna cena      137,50  rozdelená:               občan                  67,50         Hlavné mesto      37,50                                 MARIANUM          32,50              </t>
  </si>
  <si>
    <r>
      <t xml:space="preserve">Manipulačný poplatok za vystavenie písomnej výzvy/upomienky neplatičom hrobových, kryptových a urnových miest </t>
    </r>
    <r>
      <rPr>
        <b/>
        <sz val="11"/>
        <rFont val="Arial"/>
        <family val="2"/>
      </rPr>
      <t xml:space="preserve">+ platné poštovné </t>
    </r>
  </si>
  <si>
    <r>
      <t xml:space="preserve">Manipulačný poplatok za vystavenie písomnej výzvy/upomienky neplatičom hrobových, kryptových a urnových miest do zahraničia </t>
    </r>
    <r>
      <rPr>
        <b/>
        <sz val="11"/>
        <rFont val="Arial"/>
        <family val="2"/>
      </rPr>
      <t>+ platné poštovné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</si>
</sst>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"/>
    <numFmt numFmtId="173" formatCode="#,##0.00\ [$€-1]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1"/>
      <color indexed="48"/>
      <name val="Arial"/>
      <family val="2"/>
    </font>
    <font>
      <b/>
      <sz val="14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98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172" fontId="4" fillId="0" borderId="10" xfId="0" applyNumberFormat="1" applyFont="1" applyFill="1" applyBorder="1" applyAlignment="1">
      <alignment horizontal="right" vertical="center"/>
    </xf>
    <xf numFmtId="173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5" fillId="9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justify" vertical="center"/>
    </xf>
    <xf numFmtId="4" fontId="18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vertical="top" wrapText="1"/>
    </xf>
    <xf numFmtId="4" fontId="1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172" fontId="14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/>
    </xf>
    <xf numFmtId="4" fontId="4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/>
    </xf>
    <xf numFmtId="4" fontId="7" fillId="0" borderId="16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justify" vertical="center" wrapText="1"/>
    </xf>
    <xf numFmtId="172" fontId="4" fillId="0" borderId="16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justify" vertical="center"/>
    </xf>
    <xf numFmtId="172" fontId="6" fillId="0" borderId="16" xfId="0" applyNumberFormat="1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justify" vertical="center"/>
    </xf>
    <xf numFmtId="4" fontId="4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4" fillId="0" borderId="2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4" fontId="4" fillId="0" borderId="2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4" fontId="4" fillId="0" borderId="2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4" fontId="11" fillId="0" borderId="19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y%20Marianum\Prepo&#269;et%20cien%202010%20-%20z%20v&#253;sledovky%202009\Kalkula&#269;n&#233;%20list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Priamy materiál"/>
      <sheetName val="KL vzor"/>
      <sheetName val="KL001"/>
      <sheetName val="KL002"/>
      <sheetName val="KL003"/>
      <sheetName val="KL004"/>
      <sheetName val="KL005"/>
      <sheetName val="KL006"/>
      <sheetName val="KL007"/>
      <sheetName val="KL008"/>
      <sheetName val="KL009"/>
      <sheetName val="KL010"/>
      <sheetName val="KL011"/>
      <sheetName val="KL012"/>
      <sheetName val="KL013"/>
      <sheetName val="KL014"/>
      <sheetName val="KL015"/>
      <sheetName val="KL016"/>
      <sheetName val="KL017"/>
      <sheetName val="KL018"/>
      <sheetName val="KL019"/>
      <sheetName val="KL020"/>
      <sheetName val="KL021"/>
      <sheetName val="KL022"/>
      <sheetName val="KL023"/>
      <sheetName val="KL024"/>
      <sheetName val="KL025"/>
      <sheetName val="KL026"/>
      <sheetName val="KL027"/>
      <sheetName val="KL028"/>
      <sheetName val="KL029"/>
      <sheetName val="KL030"/>
      <sheetName val="KL031"/>
      <sheetName val="KL032"/>
      <sheetName val="KL033"/>
      <sheetName val="KL034"/>
      <sheetName val="KL035"/>
      <sheetName val="KL036"/>
      <sheetName val="KL037"/>
      <sheetName val="KL038"/>
      <sheetName val="KL039"/>
      <sheetName val="KL040"/>
      <sheetName val="KL041"/>
      <sheetName val="KL042"/>
      <sheetName val="KL043"/>
      <sheetName val="KL044"/>
      <sheetName val="KL045"/>
      <sheetName val="KL046"/>
      <sheetName val="KL047"/>
      <sheetName val="KL048"/>
      <sheetName val="KL049"/>
      <sheetName val="KL050"/>
      <sheetName val="KL051"/>
      <sheetName val="KL052"/>
      <sheetName val="KL053"/>
      <sheetName val="KL054"/>
      <sheetName val="KL055"/>
      <sheetName val="KL056"/>
      <sheetName val="KL057"/>
      <sheetName val="KL058"/>
      <sheetName val="KL059"/>
      <sheetName val="KL060"/>
      <sheetName val="KL061"/>
      <sheetName val="KL062"/>
      <sheetName val="KL063"/>
      <sheetName val="KL064"/>
      <sheetName val="KL065"/>
      <sheetName val="KL066"/>
      <sheetName val="KL067"/>
      <sheetName val="KL068"/>
      <sheetName val="KL069"/>
      <sheetName val="KL070"/>
      <sheetName val="KL071"/>
      <sheetName val="KL072"/>
      <sheetName val="KL073"/>
      <sheetName val="KL074"/>
      <sheetName val="KL075"/>
      <sheetName val="KL076"/>
      <sheetName val="KL077"/>
      <sheetName val="KL078"/>
      <sheetName val="KL079"/>
      <sheetName val="KL080"/>
      <sheetName val="KL081"/>
      <sheetName val="KL082"/>
      <sheetName val="KL083"/>
      <sheetName val="KL084"/>
      <sheetName val="KL085"/>
      <sheetName val="KL086"/>
      <sheetName val="KL087"/>
      <sheetName val="KL088"/>
      <sheetName val="KL089"/>
      <sheetName val="KL090"/>
      <sheetName val="KL091"/>
      <sheetName val="KL092"/>
      <sheetName val="KL093"/>
      <sheetName val="KL094"/>
      <sheetName val="KL095"/>
      <sheetName val="KL096"/>
      <sheetName val="KL097"/>
      <sheetName val="KL098"/>
      <sheetName val="KL099"/>
      <sheetName val="KL100"/>
      <sheetName val="KL101"/>
      <sheetName val="KL102"/>
      <sheetName val="KL103"/>
      <sheetName val="KL104"/>
      <sheetName val="KL105"/>
      <sheetName val="KL106"/>
      <sheetName val="KL107"/>
      <sheetName val="KL108"/>
      <sheetName val="KL109"/>
      <sheetName val="KL110"/>
      <sheetName val="KL111"/>
      <sheetName val="KL112"/>
      <sheetName val="KL113"/>
      <sheetName val="KL114"/>
      <sheetName val="KL115"/>
      <sheetName val="KL116"/>
      <sheetName val="KL117"/>
      <sheetName val="KL118"/>
      <sheetName val="KL119"/>
      <sheetName val="KL120"/>
      <sheetName val="KL121"/>
      <sheetName val="KL122"/>
      <sheetName val="KL123"/>
      <sheetName val="KL124"/>
      <sheetName val="KL125"/>
      <sheetName val="KL126"/>
      <sheetName val="KL127"/>
      <sheetName val="KL128"/>
      <sheetName val="KL129"/>
      <sheetName val="KL130"/>
      <sheetName val="KL131"/>
      <sheetName val="KL132"/>
      <sheetName val="KL133"/>
      <sheetName val="KL134"/>
      <sheetName val="KL135"/>
      <sheetName val="KL136"/>
      <sheetName val="KL137"/>
      <sheetName val="KL138"/>
      <sheetName val="KL139"/>
      <sheetName val="KL140"/>
      <sheetName val="KL141"/>
      <sheetName val="KL142"/>
      <sheetName val="KL143"/>
      <sheetName val="KL144"/>
      <sheetName val="KL145"/>
      <sheetName val="KL146"/>
      <sheetName val="KL147"/>
      <sheetName val="KL148"/>
      <sheetName val="KL149"/>
      <sheetName val="KL150"/>
      <sheetName val="KL151"/>
      <sheetName val="KL152"/>
      <sheetName val="KL153"/>
      <sheetName val="KL154"/>
      <sheetName val="KL155"/>
      <sheetName val="KL156"/>
      <sheetName val="KL157"/>
      <sheetName val="KL158"/>
      <sheetName val="KL159"/>
      <sheetName val="KL160"/>
      <sheetName val="KL161"/>
      <sheetName val="KL162"/>
      <sheetName val="KL163"/>
      <sheetName val="KL164"/>
      <sheetName val="KL165"/>
      <sheetName val="KL166"/>
      <sheetName val="KL167"/>
      <sheetName val="KL168"/>
      <sheetName val="KL169"/>
      <sheetName val="KL170"/>
      <sheetName val="KL171"/>
      <sheetName val="KL172"/>
      <sheetName val="KL173"/>
      <sheetName val="KL174"/>
      <sheetName val="Analýza HM"/>
    </sheetNames>
    <sheetDataSet>
      <sheetData sheetId="124">
        <row r="29">
          <cell r="C29">
            <v>0.3689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115" zoomScaleNormal="115" zoomScaleSheetLayoutView="115" zoomScalePageLayoutView="0" workbookViewId="0" topLeftCell="A1">
      <selection activeCell="F120" sqref="F120"/>
    </sheetView>
  </sheetViews>
  <sheetFormatPr defaultColWidth="9.140625" defaultRowHeight="12.75"/>
  <cols>
    <col min="1" max="1" width="0.2890625" style="21" customWidth="1"/>
    <col min="2" max="2" width="71.28125" style="4" customWidth="1"/>
    <col min="3" max="3" width="0.71875" style="4" hidden="1" customWidth="1"/>
    <col min="4" max="4" width="14.8515625" style="15" hidden="1" customWidth="1"/>
    <col min="5" max="5" width="2.421875" style="10" hidden="1" customWidth="1"/>
    <col min="6" max="6" width="22.8515625" style="10" customWidth="1"/>
    <col min="7" max="7" width="32.28125" style="2" hidden="1" customWidth="1"/>
    <col min="8" max="8" width="35.28125" style="2" hidden="1" customWidth="1"/>
    <col min="9" max="9" width="13.00390625" style="2" customWidth="1"/>
    <col min="10" max="16384" width="9.140625" style="2" customWidth="1"/>
  </cols>
  <sheetData>
    <row r="1" spans="2:6" ht="60.75" customHeight="1">
      <c r="B1" s="93" t="s">
        <v>0</v>
      </c>
      <c r="C1" s="94"/>
      <c r="D1" s="94"/>
      <c r="E1" s="50"/>
      <c r="F1" s="51"/>
    </row>
    <row r="2" spans="2:6" ht="5.25" customHeight="1">
      <c r="B2" s="52"/>
      <c r="C2" s="53"/>
      <c r="D2" s="54"/>
      <c r="E2" s="55"/>
      <c r="F2" s="56"/>
    </row>
    <row r="3" spans="2:6" ht="48.75" customHeight="1">
      <c r="B3" s="95" t="s">
        <v>1</v>
      </c>
      <c r="C3" s="96"/>
      <c r="D3" s="96"/>
      <c r="E3" s="55"/>
      <c r="F3" s="56"/>
    </row>
    <row r="4" spans="2:6" ht="0" customHeight="1" hidden="1">
      <c r="B4" s="57"/>
      <c r="C4" s="58"/>
      <c r="D4" s="54"/>
      <c r="E4" s="55"/>
      <c r="F4" s="56"/>
    </row>
    <row r="5" spans="2:6" ht="5.25" customHeight="1">
      <c r="B5" s="57"/>
      <c r="C5" s="58"/>
      <c r="D5" s="59" t="s">
        <v>2</v>
      </c>
      <c r="E5" s="55"/>
      <c r="F5" s="56"/>
    </row>
    <row r="6" spans="2:8" ht="39.75" customHeight="1" thickBot="1">
      <c r="B6" s="60" t="s">
        <v>3</v>
      </c>
      <c r="C6" s="61"/>
      <c r="D6" s="62" t="s">
        <v>4</v>
      </c>
      <c r="E6" s="63"/>
      <c r="F6" s="64" t="s">
        <v>2</v>
      </c>
      <c r="G6" s="22" t="s">
        <v>5</v>
      </c>
      <c r="H6" s="23" t="s">
        <v>6</v>
      </c>
    </row>
    <row r="7" spans="2:7" ht="6" customHeight="1">
      <c r="B7" s="78"/>
      <c r="C7" s="79"/>
      <c r="D7" s="80"/>
      <c r="E7" s="81"/>
      <c r="F7" s="82"/>
      <c r="G7" s="3"/>
    </row>
    <row r="8" spans="2:7" ht="45" customHeight="1">
      <c r="B8" s="16" t="s">
        <v>7</v>
      </c>
      <c r="C8" s="41"/>
      <c r="D8" s="42"/>
      <c r="E8" s="9"/>
      <c r="F8" s="43"/>
      <c r="G8" s="3"/>
    </row>
    <row r="9" spans="1:8" ht="18">
      <c r="A9" s="24"/>
      <c r="B9" s="11" t="s">
        <v>8</v>
      </c>
      <c r="C9" s="6"/>
      <c r="D9" s="8">
        <v>146.95</v>
      </c>
      <c r="E9" s="9"/>
      <c r="F9" s="13">
        <v>146</v>
      </c>
      <c r="G9" s="25">
        <v>147</v>
      </c>
      <c r="H9" s="26">
        <v>0</v>
      </c>
    </row>
    <row r="10" spans="1:9" ht="18">
      <c r="A10" s="24"/>
      <c r="B10" s="11" t="s">
        <v>9</v>
      </c>
      <c r="C10" s="6"/>
      <c r="D10" s="8">
        <v>121.69</v>
      </c>
      <c r="E10" s="9"/>
      <c r="F10" s="13">
        <v>121</v>
      </c>
      <c r="G10" s="25">
        <v>98</v>
      </c>
      <c r="H10" s="27">
        <f>F10-G10</f>
        <v>23</v>
      </c>
      <c r="I10" s="3"/>
    </row>
    <row r="11" spans="1:9" ht="18">
      <c r="A11" s="24"/>
      <c r="B11" s="11" t="s">
        <v>10</v>
      </c>
      <c r="C11" s="6"/>
      <c r="D11" s="8"/>
      <c r="E11" s="9"/>
      <c r="F11" s="13">
        <v>35</v>
      </c>
      <c r="G11" s="25">
        <v>49</v>
      </c>
      <c r="H11" s="27">
        <f>F11-G11</f>
        <v>-14</v>
      </c>
      <c r="I11" s="3"/>
    </row>
    <row r="12" spans="1:7" ht="28.5" customHeight="1">
      <c r="A12" s="28"/>
      <c r="B12" s="14" t="s">
        <v>11</v>
      </c>
      <c r="C12" s="6"/>
      <c r="D12" s="44"/>
      <c r="E12" s="9"/>
      <c r="F12" s="45"/>
      <c r="G12" s="3"/>
    </row>
    <row r="13" spans="1:7" ht="11.25" customHeight="1">
      <c r="A13" s="28"/>
      <c r="B13" s="17" t="s">
        <v>12</v>
      </c>
      <c r="C13" s="6"/>
      <c r="D13" s="44"/>
      <c r="E13" s="9"/>
      <c r="F13" s="45"/>
      <c r="G13" s="3"/>
    </row>
    <row r="14" spans="1:7" ht="10.5" customHeight="1">
      <c r="A14" s="28"/>
      <c r="B14" s="17" t="s">
        <v>13</v>
      </c>
      <c r="C14" s="6"/>
      <c r="D14" s="44"/>
      <c r="E14" s="9"/>
      <c r="F14" s="45"/>
      <c r="G14" s="3"/>
    </row>
    <row r="15" spans="1:7" ht="11.25" customHeight="1">
      <c r="A15" s="28"/>
      <c r="B15" s="17" t="s">
        <v>14</v>
      </c>
      <c r="C15" s="6"/>
      <c r="D15" s="44"/>
      <c r="E15" s="9"/>
      <c r="F15" s="45"/>
      <c r="G15" s="3"/>
    </row>
    <row r="16" spans="1:7" ht="11.25" customHeight="1">
      <c r="A16" s="28"/>
      <c r="B16" s="17" t="s">
        <v>15</v>
      </c>
      <c r="C16" s="6"/>
      <c r="D16" s="44"/>
      <c r="E16" s="9"/>
      <c r="F16" s="45"/>
      <c r="G16" s="3"/>
    </row>
    <row r="17" spans="1:7" ht="12" customHeight="1">
      <c r="A17" s="28"/>
      <c r="B17" s="17" t="s">
        <v>16</v>
      </c>
      <c r="C17" s="6"/>
      <c r="D17" s="44"/>
      <c r="E17" s="9"/>
      <c r="F17" s="45"/>
      <c r="G17" s="3"/>
    </row>
    <row r="18" spans="1:7" ht="9.75" customHeight="1">
      <c r="A18" s="28"/>
      <c r="B18" s="75"/>
      <c r="C18" s="69"/>
      <c r="D18" s="76"/>
      <c r="E18" s="55"/>
      <c r="F18" s="77"/>
      <c r="G18" s="3"/>
    </row>
    <row r="19" spans="1:7" ht="36" customHeight="1">
      <c r="A19" s="28"/>
      <c r="B19" s="17" t="s">
        <v>17</v>
      </c>
      <c r="C19" s="6"/>
      <c r="D19" s="44"/>
      <c r="E19" s="9"/>
      <c r="F19" s="45"/>
      <c r="G19" s="3"/>
    </row>
    <row r="20" spans="1:7" ht="9.75" customHeight="1">
      <c r="A20" s="28"/>
      <c r="B20" s="75"/>
      <c r="C20" s="69"/>
      <c r="D20" s="76"/>
      <c r="E20" s="55"/>
      <c r="F20" s="77"/>
      <c r="G20" s="3"/>
    </row>
    <row r="21" spans="1:7" ht="36" customHeight="1">
      <c r="A21" s="28"/>
      <c r="B21" s="17" t="s">
        <v>36</v>
      </c>
      <c r="C21" s="6"/>
      <c r="D21" s="44"/>
      <c r="E21" s="9"/>
      <c r="F21" s="45"/>
      <c r="G21" s="3"/>
    </row>
    <row r="22" spans="1:7" ht="12" customHeight="1">
      <c r="A22" s="28"/>
      <c r="B22" s="17" t="s">
        <v>37</v>
      </c>
      <c r="C22" s="6"/>
      <c r="D22" s="44"/>
      <c r="E22" s="9"/>
      <c r="F22" s="45"/>
      <c r="G22" s="3"/>
    </row>
    <row r="23" spans="1:7" ht="9.75" customHeight="1">
      <c r="A23" s="28"/>
      <c r="B23" s="75"/>
      <c r="C23" s="69"/>
      <c r="D23" s="76"/>
      <c r="E23" s="55"/>
      <c r="F23" s="77"/>
      <c r="G23" s="3"/>
    </row>
    <row r="24" spans="1:8" ht="30.75" customHeight="1">
      <c r="A24" s="24"/>
      <c r="B24" s="11" t="s">
        <v>18</v>
      </c>
      <c r="C24" s="6"/>
      <c r="D24" s="8">
        <v>48</v>
      </c>
      <c r="E24" s="9"/>
      <c r="F24" s="13">
        <v>49</v>
      </c>
      <c r="G24" s="3"/>
      <c r="H24" s="3">
        <f>D24-F24</f>
        <v>-1</v>
      </c>
    </row>
    <row r="25" spans="1:7" ht="11.25" customHeight="1">
      <c r="A25" s="29"/>
      <c r="B25" s="72"/>
      <c r="C25" s="69"/>
      <c r="D25" s="66"/>
      <c r="E25" s="55"/>
      <c r="F25" s="67"/>
      <c r="G25" s="1"/>
    </row>
    <row r="26" spans="1:7" ht="24.75" customHeight="1">
      <c r="A26" s="28"/>
      <c r="B26" s="18" t="s">
        <v>19</v>
      </c>
      <c r="C26" s="6"/>
      <c r="D26" s="44"/>
      <c r="E26" s="9"/>
      <c r="F26" s="45"/>
      <c r="G26" s="3"/>
    </row>
    <row r="27" spans="1:8" ht="34.5" customHeight="1">
      <c r="A27" s="29"/>
      <c r="B27" s="11" t="s">
        <v>20</v>
      </c>
      <c r="C27" s="6"/>
      <c r="D27" s="8">
        <v>66.49</v>
      </c>
      <c r="E27" s="9"/>
      <c r="F27" s="13">
        <v>66.49</v>
      </c>
      <c r="G27" s="15"/>
      <c r="H27" s="3">
        <f>D27-F27</f>
        <v>0</v>
      </c>
    </row>
    <row r="28" spans="1:7" ht="14.25" customHeight="1">
      <c r="A28" s="29"/>
      <c r="B28" s="75"/>
      <c r="C28" s="69"/>
      <c r="D28" s="66"/>
      <c r="E28" s="55"/>
      <c r="F28" s="67"/>
      <c r="G28" s="1"/>
    </row>
    <row r="29" spans="1:8" ht="36.75" customHeight="1">
      <c r="A29" s="29"/>
      <c r="B29" s="11" t="s">
        <v>21</v>
      </c>
      <c r="C29" s="6"/>
      <c r="D29" s="8">
        <v>80.73</v>
      </c>
      <c r="E29" s="9"/>
      <c r="F29" s="13">
        <v>80.73</v>
      </c>
      <c r="G29" s="1"/>
      <c r="H29" s="3">
        <f>D29-F29</f>
        <v>0</v>
      </c>
    </row>
    <row r="30" spans="1:7" ht="15.75" customHeight="1">
      <c r="A30" s="29"/>
      <c r="B30" s="75"/>
      <c r="C30" s="69"/>
      <c r="D30" s="66"/>
      <c r="E30" s="55"/>
      <c r="F30" s="67"/>
      <c r="G30" s="1"/>
    </row>
    <row r="31" spans="1:8" ht="24.75" customHeight="1">
      <c r="A31" s="29"/>
      <c r="B31" s="12" t="s">
        <v>45</v>
      </c>
      <c r="C31" s="6"/>
      <c r="D31" s="8">
        <v>34.75</v>
      </c>
      <c r="E31" s="9"/>
      <c r="F31" s="13">
        <v>34.75</v>
      </c>
      <c r="G31" s="1"/>
      <c r="H31" s="3">
        <f>D31-F31</f>
        <v>0</v>
      </c>
    </row>
    <row r="32" spans="1:7" ht="12.75" customHeight="1">
      <c r="A32" s="29"/>
      <c r="B32" s="74"/>
      <c r="C32" s="69"/>
      <c r="D32" s="66"/>
      <c r="E32" s="55"/>
      <c r="F32" s="67"/>
      <c r="G32" s="1"/>
    </row>
    <row r="33" spans="1:8" ht="15.75" customHeight="1">
      <c r="A33" s="24"/>
      <c r="B33" s="11" t="s">
        <v>22</v>
      </c>
      <c r="C33" s="6"/>
      <c r="D33" s="8">
        <v>32.7</v>
      </c>
      <c r="E33" s="9"/>
      <c r="F33" s="13">
        <v>34</v>
      </c>
      <c r="G33" s="3"/>
      <c r="H33" s="3">
        <f>D33-F33</f>
        <v>-1.2999999999999972</v>
      </c>
    </row>
    <row r="34" spans="1:7" ht="15.75" customHeight="1">
      <c r="A34" s="24"/>
      <c r="B34" s="72"/>
      <c r="C34" s="69"/>
      <c r="D34" s="66"/>
      <c r="E34" s="55"/>
      <c r="F34" s="67"/>
      <c r="G34" s="3"/>
    </row>
    <row r="35" spans="1:8" ht="45" customHeight="1">
      <c r="A35" s="24"/>
      <c r="B35" s="14" t="s">
        <v>59</v>
      </c>
      <c r="C35" s="6"/>
      <c r="D35" s="8">
        <v>32.7</v>
      </c>
      <c r="E35" s="9"/>
      <c r="F35" s="13">
        <v>34</v>
      </c>
      <c r="G35" s="3"/>
      <c r="H35" s="3">
        <f>D35-F35</f>
        <v>-1.2999999999999972</v>
      </c>
    </row>
    <row r="36" spans="1:7" ht="14.25" customHeight="1">
      <c r="A36" s="24"/>
      <c r="B36" s="68"/>
      <c r="C36" s="69"/>
      <c r="D36" s="66"/>
      <c r="E36" s="55"/>
      <c r="F36" s="67"/>
      <c r="G36" s="3"/>
    </row>
    <row r="37" spans="1:8" ht="18.75" customHeight="1">
      <c r="A37" s="24"/>
      <c r="B37" s="14" t="s">
        <v>38</v>
      </c>
      <c r="C37" s="6"/>
      <c r="D37" s="8">
        <v>5.88</v>
      </c>
      <c r="E37" s="9"/>
      <c r="F37" s="13">
        <v>5.5</v>
      </c>
      <c r="G37" s="3"/>
      <c r="H37" s="3">
        <f>D37-F37</f>
        <v>0.3799999999999999</v>
      </c>
    </row>
    <row r="38" spans="1:7" ht="15.75" customHeight="1">
      <c r="A38" s="24"/>
      <c r="B38" s="72"/>
      <c r="C38" s="69"/>
      <c r="D38" s="66"/>
      <c r="E38" s="55"/>
      <c r="F38" s="67"/>
      <c r="G38" s="3"/>
    </row>
    <row r="39" spans="1:8" ht="30.75" customHeight="1">
      <c r="A39" s="24"/>
      <c r="B39" s="11" t="s">
        <v>46</v>
      </c>
      <c r="C39" s="6"/>
      <c r="D39" s="8">
        <v>30.14</v>
      </c>
      <c r="E39" s="9"/>
      <c r="F39" s="13">
        <v>29</v>
      </c>
      <c r="G39" s="3"/>
      <c r="H39" s="3">
        <f>D39-F39</f>
        <v>1.1400000000000006</v>
      </c>
    </row>
    <row r="40" spans="1:7" ht="14.25" customHeight="1">
      <c r="A40" s="24"/>
      <c r="B40" s="72"/>
      <c r="C40" s="69"/>
      <c r="D40" s="66"/>
      <c r="E40" s="55"/>
      <c r="F40" s="67"/>
      <c r="G40" s="3"/>
    </row>
    <row r="41" spans="1:8" ht="28.5" customHeight="1">
      <c r="A41" s="24"/>
      <c r="B41" s="11" t="s">
        <v>47</v>
      </c>
      <c r="C41" s="6"/>
      <c r="D41" s="8">
        <v>10.24</v>
      </c>
      <c r="E41" s="9"/>
      <c r="F41" s="13">
        <v>10</v>
      </c>
      <c r="G41" s="3"/>
      <c r="H41" s="3">
        <f>D41-F41</f>
        <v>0.2400000000000002</v>
      </c>
    </row>
    <row r="42" spans="1:7" ht="15" customHeight="1">
      <c r="A42" s="24"/>
      <c r="B42" s="72"/>
      <c r="C42" s="69"/>
      <c r="D42" s="66"/>
      <c r="E42" s="55"/>
      <c r="F42" s="67"/>
      <c r="G42" s="3"/>
    </row>
    <row r="43" spans="1:8" ht="61.5" customHeight="1">
      <c r="A43" s="24"/>
      <c r="B43" s="11" t="s">
        <v>60</v>
      </c>
      <c r="C43" s="6"/>
      <c r="D43" s="8">
        <v>233.55</v>
      </c>
      <c r="E43" s="9"/>
      <c r="F43" s="13">
        <v>223</v>
      </c>
      <c r="G43" s="3"/>
      <c r="H43" s="3">
        <f>D43-F43</f>
        <v>10.550000000000011</v>
      </c>
    </row>
    <row r="44" spans="1:7" ht="9.75" customHeight="1">
      <c r="A44" s="24"/>
      <c r="B44" s="72"/>
      <c r="C44" s="69"/>
      <c r="D44" s="66"/>
      <c r="E44" s="55"/>
      <c r="F44" s="67"/>
      <c r="G44" s="3"/>
    </row>
    <row r="45" spans="1:9" ht="44.25" customHeight="1">
      <c r="A45" s="30"/>
      <c r="B45" s="11" t="s">
        <v>39</v>
      </c>
      <c r="C45" s="6"/>
      <c r="D45" s="8">
        <v>3.42</v>
      </c>
      <c r="E45" s="9"/>
      <c r="F45" s="13">
        <v>2.2</v>
      </c>
      <c r="G45" s="31">
        <v>1</v>
      </c>
      <c r="H45" s="3">
        <f>D45-F45</f>
        <v>1.2199999999999998</v>
      </c>
      <c r="I45" s="3"/>
    </row>
    <row r="46" spans="1:7" ht="10.5" customHeight="1">
      <c r="A46" s="30"/>
      <c r="B46" s="72"/>
      <c r="C46" s="69"/>
      <c r="D46" s="66"/>
      <c r="E46" s="55"/>
      <c r="F46" s="67"/>
      <c r="G46" s="3"/>
    </row>
    <row r="47" spans="1:7" ht="12.75" customHeight="1">
      <c r="A47" s="30"/>
      <c r="B47" s="72"/>
      <c r="C47" s="69"/>
      <c r="D47" s="66"/>
      <c r="E47" s="55"/>
      <c r="F47" s="67"/>
      <c r="G47" s="3"/>
    </row>
    <row r="48" spans="1:8" ht="63" customHeight="1">
      <c r="A48" s="30"/>
      <c r="B48" s="11" t="s">
        <v>61</v>
      </c>
      <c r="C48" s="6"/>
      <c r="D48" s="8">
        <v>42.82</v>
      </c>
      <c r="E48" s="9"/>
      <c r="F48" s="13">
        <v>46</v>
      </c>
      <c r="G48" s="3"/>
      <c r="H48" s="3">
        <f>D48-F48</f>
        <v>-3.1799999999999997</v>
      </c>
    </row>
    <row r="49" spans="1:7" ht="12" customHeight="1">
      <c r="A49" s="30"/>
      <c r="B49" s="72"/>
      <c r="C49" s="69"/>
      <c r="D49" s="66"/>
      <c r="E49" s="55"/>
      <c r="F49" s="67"/>
      <c r="G49" s="3"/>
    </row>
    <row r="50" spans="1:8" ht="64.5" customHeight="1">
      <c r="A50" s="32"/>
      <c r="B50" s="11" t="s">
        <v>62</v>
      </c>
      <c r="C50" s="7"/>
      <c r="D50" s="8">
        <v>9.91</v>
      </c>
      <c r="E50" s="9"/>
      <c r="F50" s="13">
        <v>9</v>
      </c>
      <c r="G50" s="3"/>
      <c r="H50" s="3">
        <f>D50-F50</f>
        <v>0.9100000000000001</v>
      </c>
    </row>
    <row r="51" spans="1:7" ht="12.75" customHeight="1">
      <c r="A51" s="33"/>
      <c r="B51" s="72"/>
      <c r="C51" s="69"/>
      <c r="D51" s="66"/>
      <c r="E51" s="55"/>
      <c r="F51" s="67"/>
      <c r="G51" s="3"/>
    </row>
    <row r="52" spans="1:8" ht="42.75" customHeight="1">
      <c r="A52" s="30"/>
      <c r="B52" s="11" t="s">
        <v>67</v>
      </c>
      <c r="C52" s="5"/>
      <c r="D52" s="8">
        <v>18.34</v>
      </c>
      <c r="E52" s="9"/>
      <c r="F52" s="13">
        <v>16</v>
      </c>
      <c r="G52" s="3"/>
      <c r="H52" s="3">
        <f>D52-F52</f>
        <v>2.34</v>
      </c>
    </row>
    <row r="53" spans="1:7" ht="11.25" customHeight="1">
      <c r="A53" s="30"/>
      <c r="B53" s="72"/>
      <c r="C53" s="58"/>
      <c r="D53" s="66"/>
      <c r="E53" s="55"/>
      <c r="F53" s="67"/>
      <c r="G53" s="3"/>
    </row>
    <row r="54" spans="1:9" ht="49.5" customHeight="1">
      <c r="A54" s="32"/>
      <c r="B54" s="11" t="s">
        <v>68</v>
      </c>
      <c r="C54" s="7"/>
      <c r="D54" s="8">
        <v>9.91</v>
      </c>
      <c r="E54" s="9"/>
      <c r="F54" s="13">
        <v>9</v>
      </c>
      <c r="G54" s="34"/>
      <c r="H54" s="34">
        <f>D54-F54</f>
        <v>0.9100000000000001</v>
      </c>
      <c r="I54" s="10"/>
    </row>
    <row r="55" spans="1:7" ht="15" customHeight="1">
      <c r="A55" s="30"/>
      <c r="B55" s="72"/>
      <c r="C55" s="58"/>
      <c r="D55" s="66"/>
      <c r="E55" s="55"/>
      <c r="F55" s="67"/>
      <c r="G55" s="3"/>
    </row>
    <row r="56" spans="1:8" ht="27" customHeight="1">
      <c r="A56" s="30"/>
      <c r="B56" s="11" t="s">
        <v>23</v>
      </c>
      <c r="C56" s="5"/>
      <c r="D56" s="8">
        <v>2.18</v>
      </c>
      <c r="E56" s="9"/>
      <c r="F56" s="13">
        <v>2</v>
      </c>
      <c r="G56" s="3"/>
      <c r="H56" s="3">
        <f>D56-F56</f>
        <v>0.18000000000000016</v>
      </c>
    </row>
    <row r="57" spans="1:7" ht="12.75" customHeight="1">
      <c r="A57" s="30"/>
      <c r="B57" s="72"/>
      <c r="C57" s="58"/>
      <c r="D57" s="66"/>
      <c r="E57" s="55"/>
      <c r="F57" s="67"/>
      <c r="G57" s="3"/>
    </row>
    <row r="58" spans="1:7" ht="51" customHeight="1">
      <c r="A58" s="30"/>
      <c r="B58" s="11" t="s">
        <v>63</v>
      </c>
      <c r="C58" s="5"/>
      <c r="D58" s="8"/>
      <c r="E58" s="9"/>
      <c r="F58" s="13">
        <v>10</v>
      </c>
      <c r="G58" s="3"/>
    </row>
    <row r="59" spans="1:7" ht="12.75" customHeight="1">
      <c r="A59" s="30"/>
      <c r="B59" s="72"/>
      <c r="C59" s="58"/>
      <c r="D59" s="66"/>
      <c r="E59" s="55"/>
      <c r="F59" s="67"/>
      <c r="G59" s="3"/>
    </row>
    <row r="60" spans="1:7" ht="21" customHeight="1">
      <c r="A60" s="24"/>
      <c r="B60" s="16" t="s">
        <v>24</v>
      </c>
      <c r="C60" s="6"/>
      <c r="D60" s="8"/>
      <c r="E60" s="9"/>
      <c r="F60" s="13"/>
      <c r="G60" s="3"/>
    </row>
    <row r="61" spans="1:8" ht="44.25" customHeight="1">
      <c r="A61" s="24"/>
      <c r="B61" s="11" t="s">
        <v>48</v>
      </c>
      <c r="C61" s="6"/>
      <c r="D61" s="8">
        <v>693.35</v>
      </c>
      <c r="E61" s="9"/>
      <c r="F61" s="13">
        <v>690</v>
      </c>
      <c r="G61" s="3"/>
      <c r="H61" s="3">
        <f>D61-F61</f>
        <v>3.3500000000000227</v>
      </c>
    </row>
    <row r="62" spans="1:7" ht="9.75" customHeight="1">
      <c r="A62" s="24"/>
      <c r="B62" s="72"/>
      <c r="C62" s="69"/>
      <c r="D62" s="66"/>
      <c r="E62" s="55"/>
      <c r="F62" s="67"/>
      <c r="G62" s="3"/>
    </row>
    <row r="63" spans="1:8" ht="37.5" customHeight="1">
      <c r="A63" s="24"/>
      <c r="B63" s="11" t="s">
        <v>49</v>
      </c>
      <c r="C63" s="6"/>
      <c r="D63" s="8">
        <v>288.09</v>
      </c>
      <c r="E63" s="9"/>
      <c r="F63" s="13">
        <v>290</v>
      </c>
      <c r="G63" s="3"/>
      <c r="H63" s="3">
        <f>D63-F63</f>
        <v>-1.910000000000025</v>
      </c>
    </row>
    <row r="64" spans="1:7" ht="9.75" customHeight="1">
      <c r="A64" s="24"/>
      <c r="B64" s="72"/>
      <c r="C64" s="69"/>
      <c r="D64" s="66"/>
      <c r="E64" s="55"/>
      <c r="F64" s="67"/>
      <c r="G64" s="3"/>
    </row>
    <row r="65" spans="1:8" ht="45.75" customHeight="1">
      <c r="A65" s="24"/>
      <c r="B65" s="11" t="s">
        <v>69</v>
      </c>
      <c r="C65" s="6"/>
      <c r="D65" s="8">
        <v>272.52</v>
      </c>
      <c r="E65" s="9"/>
      <c r="F65" s="13">
        <v>265</v>
      </c>
      <c r="G65" s="3"/>
      <c r="H65" s="3">
        <f>D65-F65</f>
        <v>7.519999999999982</v>
      </c>
    </row>
    <row r="66" spans="1:7" ht="9.75" customHeight="1">
      <c r="A66" s="24"/>
      <c r="B66" s="72"/>
      <c r="C66" s="69"/>
      <c r="D66" s="66"/>
      <c r="E66" s="55"/>
      <c r="F66" s="67"/>
      <c r="G66" s="3"/>
    </row>
    <row r="67" spans="1:8" ht="44.25" customHeight="1">
      <c r="A67" s="24"/>
      <c r="B67" s="11" t="s">
        <v>50</v>
      </c>
      <c r="C67" s="6"/>
      <c r="D67" s="8">
        <v>125.61</v>
      </c>
      <c r="E67" s="9"/>
      <c r="F67" s="13">
        <v>125</v>
      </c>
      <c r="G67" s="3"/>
      <c r="H67" s="3">
        <f>D67-F67</f>
        <v>0.6099999999999994</v>
      </c>
    </row>
    <row r="68" spans="1:7" ht="4.5" customHeight="1">
      <c r="A68" s="24"/>
      <c r="B68" s="72"/>
      <c r="C68" s="69"/>
      <c r="D68" s="66"/>
      <c r="E68" s="55"/>
      <c r="F68" s="67"/>
      <c r="G68" s="3"/>
    </row>
    <row r="69" spans="1:8" ht="36" customHeight="1">
      <c r="A69" s="24"/>
      <c r="B69" s="11" t="s">
        <v>51</v>
      </c>
      <c r="C69" s="6"/>
      <c r="D69" s="8">
        <v>528.25</v>
      </c>
      <c r="E69" s="9"/>
      <c r="F69" s="13">
        <v>520</v>
      </c>
      <c r="G69" s="3"/>
      <c r="H69" s="3">
        <f>D69-F69</f>
        <v>8.25</v>
      </c>
    </row>
    <row r="70" spans="1:7" ht="6" customHeight="1">
      <c r="A70" s="24"/>
      <c r="B70" s="72"/>
      <c r="C70" s="69"/>
      <c r="D70" s="66"/>
      <c r="E70" s="55"/>
      <c r="F70" s="67"/>
      <c r="G70" s="3"/>
    </row>
    <row r="71" spans="1:7" ht="30.75" customHeight="1" hidden="1">
      <c r="A71" s="24"/>
      <c r="B71" s="46"/>
      <c r="C71" s="6"/>
      <c r="D71" s="8" t="e">
        <f>ROUND(#REF!/#REF!,2)</f>
        <v>#REF!</v>
      </c>
      <c r="E71" s="9"/>
      <c r="F71" s="13" t="e">
        <f>ROUND(#REF!/#REF!,2)</f>
        <v>#REF!</v>
      </c>
      <c r="G71" s="3"/>
    </row>
    <row r="72" spans="1:7" ht="0.75" customHeight="1" hidden="1">
      <c r="A72" s="24"/>
      <c r="B72" s="47"/>
      <c r="C72" s="48"/>
      <c r="D72" s="8" t="e">
        <f>ROUND(#REF!/#REF!,2)</f>
        <v>#REF!</v>
      </c>
      <c r="E72" s="9"/>
      <c r="F72" s="13" t="e">
        <f>ROUND(#REF!/#REF!,2)</f>
        <v>#REF!</v>
      </c>
      <c r="G72" s="3"/>
    </row>
    <row r="73" spans="1:7" ht="18" hidden="1">
      <c r="A73" s="24"/>
      <c r="B73" s="47"/>
      <c r="C73" s="48"/>
      <c r="D73" s="8" t="e">
        <f>ROUND(#REF!/#REF!,2)</f>
        <v>#REF!</v>
      </c>
      <c r="E73" s="9"/>
      <c r="F73" s="13" t="e">
        <f>ROUND(#REF!/#REF!,2)</f>
        <v>#REF!</v>
      </c>
      <c r="G73" s="3"/>
    </row>
    <row r="74" spans="1:7" ht="18" hidden="1">
      <c r="A74" s="24"/>
      <c r="B74" s="47"/>
      <c r="C74" s="48"/>
      <c r="D74" s="8" t="e">
        <f>ROUND(#REF!/#REF!,2)</f>
        <v>#REF!</v>
      </c>
      <c r="E74" s="9"/>
      <c r="F74" s="13" t="e">
        <f>ROUND(#REF!/#REF!,2)</f>
        <v>#REF!</v>
      </c>
      <c r="G74" s="3"/>
    </row>
    <row r="75" spans="1:7" ht="18" hidden="1">
      <c r="A75" s="24"/>
      <c r="B75" s="47"/>
      <c r="C75" s="48"/>
      <c r="D75" s="8" t="e">
        <f>ROUND(#REF!/#REF!,2)</f>
        <v>#REF!</v>
      </c>
      <c r="E75" s="9"/>
      <c r="F75" s="13" t="e">
        <f>ROUND(#REF!/#REF!,2)</f>
        <v>#REF!</v>
      </c>
      <c r="G75" s="3"/>
    </row>
    <row r="76" spans="1:7" ht="13.5" customHeight="1" hidden="1">
      <c r="A76" s="24"/>
      <c r="B76" s="46"/>
      <c r="C76" s="6"/>
      <c r="D76" s="8" t="e">
        <f>ROUND(#REF!/#REF!,2)</f>
        <v>#REF!</v>
      </c>
      <c r="E76" s="9"/>
      <c r="F76" s="13" t="e">
        <f>ROUND(#REF!/#REF!,2)</f>
        <v>#REF!</v>
      </c>
      <c r="G76" s="3"/>
    </row>
    <row r="77" spans="1:7" ht="9.75" customHeight="1" hidden="1">
      <c r="A77" s="24"/>
      <c r="B77" s="47"/>
      <c r="C77" s="48"/>
      <c r="D77" s="8" t="e">
        <f>ROUND(#REF!/#REF!,2)</f>
        <v>#REF!</v>
      </c>
      <c r="E77" s="9"/>
      <c r="F77" s="13" t="e">
        <f>ROUND(#REF!/#REF!,2)</f>
        <v>#REF!</v>
      </c>
      <c r="G77" s="3"/>
    </row>
    <row r="78" spans="1:7" ht="8.25" customHeight="1" hidden="1">
      <c r="A78" s="24"/>
      <c r="B78" s="46"/>
      <c r="C78" s="6"/>
      <c r="D78" s="8" t="e">
        <f>ROUND(#REF!/#REF!,2)</f>
        <v>#REF!</v>
      </c>
      <c r="E78" s="9"/>
      <c r="F78" s="13" t="e">
        <f>ROUND(#REF!/#REF!,2)</f>
        <v>#REF!</v>
      </c>
      <c r="G78" s="3"/>
    </row>
    <row r="79" spans="1:7" ht="18" hidden="1">
      <c r="A79" s="24"/>
      <c r="B79" s="47"/>
      <c r="C79" s="48"/>
      <c r="D79" s="8" t="e">
        <f>ROUND(#REF!/#REF!,2)</f>
        <v>#REF!</v>
      </c>
      <c r="E79" s="9"/>
      <c r="F79" s="13" t="e">
        <f>ROUND(#REF!/#REF!,2)</f>
        <v>#REF!</v>
      </c>
      <c r="G79" s="3"/>
    </row>
    <row r="80" spans="1:7" ht="8.25" customHeight="1" hidden="1">
      <c r="A80" s="24"/>
      <c r="B80" s="46"/>
      <c r="C80" s="6"/>
      <c r="D80" s="8" t="e">
        <f>ROUND(#REF!/#REF!,2)</f>
        <v>#REF!</v>
      </c>
      <c r="E80" s="9"/>
      <c r="F80" s="13" t="e">
        <f>ROUND(#REF!/#REF!,2)</f>
        <v>#REF!</v>
      </c>
      <c r="G80" s="3"/>
    </row>
    <row r="81" spans="1:7" ht="18" hidden="1">
      <c r="A81" s="24"/>
      <c r="B81" s="47"/>
      <c r="C81" s="48"/>
      <c r="D81" s="8" t="e">
        <f>ROUND(#REF!/#REF!,2)</f>
        <v>#REF!</v>
      </c>
      <c r="E81" s="9"/>
      <c r="F81" s="13" t="e">
        <f>ROUND(#REF!/#REF!,2)</f>
        <v>#REF!</v>
      </c>
      <c r="G81" s="3"/>
    </row>
    <row r="82" spans="1:7" ht="8.25" customHeight="1" hidden="1">
      <c r="A82" s="24"/>
      <c r="B82" s="46"/>
      <c r="C82" s="6"/>
      <c r="D82" s="8" t="e">
        <f>ROUND(#REF!/#REF!,2)</f>
        <v>#REF!</v>
      </c>
      <c r="E82" s="9"/>
      <c r="F82" s="13" t="e">
        <f>ROUND(#REF!/#REF!,2)</f>
        <v>#REF!</v>
      </c>
      <c r="G82" s="3"/>
    </row>
    <row r="83" spans="1:7" ht="18" hidden="1">
      <c r="A83" s="24"/>
      <c r="B83" s="47"/>
      <c r="C83" s="48"/>
      <c r="D83" s="8" t="e">
        <f>ROUND(#REF!/#REF!,2)</f>
        <v>#REF!</v>
      </c>
      <c r="E83" s="9"/>
      <c r="F83" s="13" t="e">
        <f>ROUND(#REF!/#REF!,2)</f>
        <v>#REF!</v>
      </c>
      <c r="G83" s="3"/>
    </row>
    <row r="84" spans="1:7" ht="8.25" customHeight="1" hidden="1">
      <c r="A84" s="24"/>
      <c r="B84" s="46"/>
      <c r="C84" s="6"/>
      <c r="D84" s="8" t="e">
        <f>ROUND(#REF!/#REF!,2)</f>
        <v>#REF!</v>
      </c>
      <c r="E84" s="9"/>
      <c r="F84" s="13" t="e">
        <f>ROUND(#REF!/#REF!,2)</f>
        <v>#REF!</v>
      </c>
      <c r="G84" s="3"/>
    </row>
    <row r="85" spans="1:7" ht="18" hidden="1">
      <c r="A85" s="24"/>
      <c r="B85" s="47"/>
      <c r="C85" s="48"/>
      <c r="D85" s="8" t="e">
        <f>ROUND(#REF!/#REF!,2)</f>
        <v>#REF!</v>
      </c>
      <c r="E85" s="9"/>
      <c r="F85" s="13" t="e">
        <f>ROUND(#REF!/#REF!,2)</f>
        <v>#REF!</v>
      </c>
      <c r="G85" s="3"/>
    </row>
    <row r="86" spans="1:7" ht="8.25" customHeight="1" hidden="1">
      <c r="A86" s="24"/>
      <c r="B86" s="11"/>
      <c r="C86" s="6"/>
      <c r="D86" s="8" t="e">
        <f>ROUND(#REF!/#REF!,2)</f>
        <v>#REF!</v>
      </c>
      <c r="E86" s="9"/>
      <c r="F86" s="13" t="e">
        <f>ROUND(#REF!/#REF!,2)</f>
        <v>#REF!</v>
      </c>
      <c r="G86" s="3"/>
    </row>
    <row r="87" spans="1:8" s="10" customFormat="1" ht="52.5" customHeight="1">
      <c r="A87" s="35"/>
      <c r="B87" s="14" t="s">
        <v>52</v>
      </c>
      <c r="C87" s="7"/>
      <c r="D87" s="8">
        <v>7.6</v>
      </c>
      <c r="E87" s="9"/>
      <c r="F87" s="13">
        <v>13</v>
      </c>
      <c r="G87" s="34"/>
      <c r="H87" s="3">
        <f>D87-F87</f>
        <v>-5.4</v>
      </c>
    </row>
    <row r="88" spans="1:7" ht="10.5" customHeight="1">
      <c r="A88" s="24"/>
      <c r="B88" s="72"/>
      <c r="C88" s="69"/>
      <c r="D88" s="66"/>
      <c r="E88" s="55"/>
      <c r="F88" s="67"/>
      <c r="G88" s="3"/>
    </row>
    <row r="89" spans="1:8" ht="63" customHeight="1">
      <c r="A89" s="24"/>
      <c r="B89" s="14" t="s">
        <v>64</v>
      </c>
      <c r="C89" s="6"/>
      <c r="D89" s="8">
        <v>29.04</v>
      </c>
      <c r="E89" s="9"/>
      <c r="F89" s="13">
        <v>23</v>
      </c>
      <c r="G89" s="3"/>
      <c r="H89" s="3">
        <f>D89-F89</f>
        <v>6.039999999999999</v>
      </c>
    </row>
    <row r="90" spans="1:7" ht="9.75" customHeight="1">
      <c r="A90" s="24"/>
      <c r="B90" s="72"/>
      <c r="C90" s="69"/>
      <c r="D90" s="66"/>
      <c r="E90" s="55"/>
      <c r="F90" s="67"/>
      <c r="G90" s="3"/>
    </row>
    <row r="91" spans="1:8" ht="51" customHeight="1">
      <c r="A91" s="24"/>
      <c r="B91" s="14" t="s">
        <v>53</v>
      </c>
      <c r="C91" s="6"/>
      <c r="D91" s="8">
        <v>3.39</v>
      </c>
      <c r="E91" s="9"/>
      <c r="F91" s="13">
        <v>3.5</v>
      </c>
      <c r="G91" s="3"/>
      <c r="H91" s="3">
        <f>D91-F91</f>
        <v>-0.10999999999999988</v>
      </c>
    </row>
    <row r="92" spans="1:7" ht="9.75" customHeight="1">
      <c r="A92" s="24"/>
      <c r="B92" s="68"/>
      <c r="C92" s="69"/>
      <c r="D92" s="66"/>
      <c r="E92" s="55"/>
      <c r="F92" s="67"/>
      <c r="G92" s="3"/>
    </row>
    <row r="93" spans="1:8" ht="42" customHeight="1">
      <c r="A93" s="24"/>
      <c r="B93" s="14" t="s">
        <v>65</v>
      </c>
      <c r="C93" s="6"/>
      <c r="D93" s="8">
        <v>16.6</v>
      </c>
      <c r="E93" s="9"/>
      <c r="F93" s="13">
        <v>50</v>
      </c>
      <c r="G93" s="3"/>
      <c r="H93" s="3">
        <f>D93-F93</f>
        <v>-33.4</v>
      </c>
    </row>
    <row r="94" spans="1:7" ht="9.75" customHeight="1">
      <c r="A94" s="24"/>
      <c r="B94" s="72"/>
      <c r="C94" s="73"/>
      <c r="D94" s="66"/>
      <c r="E94" s="55"/>
      <c r="F94" s="67"/>
      <c r="G94" s="3"/>
    </row>
    <row r="95" spans="1:8" ht="45.75" customHeight="1">
      <c r="A95" s="24"/>
      <c r="B95" s="11" t="s">
        <v>40</v>
      </c>
      <c r="C95" s="6"/>
      <c r="D95" s="8">
        <v>663.88</v>
      </c>
      <c r="E95" s="9"/>
      <c r="F95" s="13">
        <v>630</v>
      </c>
      <c r="G95" s="36" t="s">
        <v>25</v>
      </c>
      <c r="H95" s="3">
        <f>D95-F95</f>
        <v>33.879999999999995</v>
      </c>
    </row>
    <row r="96" spans="1:7" ht="9.75" customHeight="1">
      <c r="A96" s="24"/>
      <c r="B96" s="72"/>
      <c r="C96" s="69"/>
      <c r="D96" s="66"/>
      <c r="E96" s="55"/>
      <c r="F96" s="67"/>
      <c r="G96" s="3"/>
    </row>
    <row r="97" spans="1:8" ht="18" customHeight="1">
      <c r="A97" s="24"/>
      <c r="B97" s="11" t="s">
        <v>41</v>
      </c>
      <c r="C97" s="6"/>
      <c r="D97" s="8">
        <v>995.82</v>
      </c>
      <c r="E97" s="9"/>
      <c r="F97" s="13">
        <v>930</v>
      </c>
      <c r="G97" s="3"/>
      <c r="H97" s="3">
        <f>D97-F97</f>
        <v>65.82000000000005</v>
      </c>
    </row>
    <row r="98" spans="1:7" ht="9.75" customHeight="1">
      <c r="A98" s="24"/>
      <c r="B98" s="72"/>
      <c r="C98" s="69"/>
      <c r="D98" s="66"/>
      <c r="E98" s="55"/>
      <c r="F98" s="67"/>
      <c r="G98" s="3"/>
    </row>
    <row r="99" spans="1:7" ht="33.75" customHeight="1">
      <c r="A99" s="24"/>
      <c r="B99" s="16" t="s">
        <v>54</v>
      </c>
      <c r="C99" s="6"/>
      <c r="D99" s="8"/>
      <c r="E99" s="9"/>
      <c r="F99" s="13"/>
      <c r="G99" s="3"/>
    </row>
    <row r="100" spans="1:7" ht="9.75" customHeight="1">
      <c r="A100" s="24"/>
      <c r="B100" s="72"/>
      <c r="C100" s="69"/>
      <c r="D100" s="66"/>
      <c r="E100" s="55"/>
      <c r="F100" s="67"/>
      <c r="G100" s="3"/>
    </row>
    <row r="101" spans="1:8" ht="15.75" customHeight="1">
      <c r="A101" s="24"/>
      <c r="B101" s="11" t="s">
        <v>26</v>
      </c>
      <c r="C101" s="6"/>
      <c r="D101" s="8">
        <v>2.99</v>
      </c>
      <c r="E101" s="9"/>
      <c r="F101" s="13">
        <v>3</v>
      </c>
      <c r="G101" s="3"/>
      <c r="H101" s="3">
        <f aca="true" t="shared" si="0" ref="H101:H106">D101-F101</f>
        <v>-0.009999999999999787</v>
      </c>
    </row>
    <row r="102" spans="1:8" ht="15.75" customHeight="1">
      <c r="A102" s="24"/>
      <c r="B102" s="11" t="s">
        <v>27</v>
      </c>
      <c r="C102" s="6"/>
      <c r="D102" s="8">
        <v>8.3</v>
      </c>
      <c r="E102" s="9"/>
      <c r="F102" s="13">
        <v>8.5</v>
      </c>
      <c r="G102" s="3"/>
      <c r="H102" s="3">
        <f t="shared" si="0"/>
        <v>-0.1999999999999993</v>
      </c>
    </row>
    <row r="103" spans="1:8" ht="15.75" customHeight="1">
      <c r="A103" s="24"/>
      <c r="B103" s="11" t="s">
        <v>28</v>
      </c>
      <c r="C103" s="6"/>
      <c r="D103" s="8">
        <v>63.73</v>
      </c>
      <c r="E103" s="9"/>
      <c r="F103" s="13">
        <v>65</v>
      </c>
      <c r="G103" s="3"/>
      <c r="H103" s="3">
        <f t="shared" si="0"/>
        <v>-1.2700000000000031</v>
      </c>
    </row>
    <row r="104" spans="1:8" ht="15.75" customHeight="1">
      <c r="A104" s="24"/>
      <c r="B104" s="11" t="s">
        <v>29</v>
      </c>
      <c r="C104" s="6"/>
      <c r="D104" s="8">
        <v>178.42</v>
      </c>
      <c r="E104" s="9"/>
      <c r="F104" s="13">
        <v>180</v>
      </c>
      <c r="G104" s="3"/>
      <c r="H104" s="3">
        <f t="shared" si="0"/>
        <v>-1.5800000000000125</v>
      </c>
    </row>
    <row r="105" spans="1:8" ht="15.75" customHeight="1">
      <c r="A105" s="24"/>
      <c r="B105" s="11" t="s">
        <v>30</v>
      </c>
      <c r="C105" s="6"/>
      <c r="D105" s="8">
        <v>358.49</v>
      </c>
      <c r="E105" s="9"/>
      <c r="F105" s="13">
        <v>362</v>
      </c>
      <c r="G105" s="3"/>
      <c r="H105" s="3">
        <f t="shared" si="0"/>
        <v>-3.509999999999991</v>
      </c>
    </row>
    <row r="106" spans="1:8" ht="15.75" customHeight="1">
      <c r="A106" s="24"/>
      <c r="B106" s="11" t="s">
        <v>31</v>
      </c>
      <c r="C106" s="6"/>
      <c r="D106" s="8">
        <v>479.65</v>
      </c>
      <c r="E106" s="9"/>
      <c r="F106" s="13">
        <v>485</v>
      </c>
      <c r="G106" s="3"/>
      <c r="H106" s="3">
        <f t="shared" si="0"/>
        <v>-5.350000000000023</v>
      </c>
    </row>
    <row r="107" spans="1:7" ht="10.5" customHeight="1">
      <c r="A107" s="24"/>
      <c r="B107" s="72"/>
      <c r="C107" s="69"/>
      <c r="D107" s="66"/>
      <c r="E107" s="55"/>
      <c r="F107" s="67"/>
      <c r="G107" s="3"/>
    </row>
    <row r="108" spans="1:7" ht="18" customHeight="1">
      <c r="A108" s="24"/>
      <c r="B108" s="11" t="s">
        <v>32</v>
      </c>
      <c r="C108" s="6"/>
      <c r="D108" s="8"/>
      <c r="E108" s="9"/>
      <c r="F108" s="13"/>
      <c r="G108" s="3"/>
    </row>
    <row r="109" spans="1:7" ht="29.25" customHeight="1">
      <c r="A109" s="24"/>
      <c r="B109" s="11" t="s">
        <v>33</v>
      </c>
      <c r="C109" s="6"/>
      <c r="D109" s="8"/>
      <c r="E109" s="9"/>
      <c r="F109" s="13"/>
      <c r="G109" s="3"/>
    </row>
    <row r="110" spans="1:7" ht="12.75" customHeight="1">
      <c r="A110" s="24"/>
      <c r="B110" s="72"/>
      <c r="C110" s="69"/>
      <c r="D110" s="66"/>
      <c r="E110" s="55"/>
      <c r="F110" s="67"/>
      <c r="G110" s="3"/>
    </row>
    <row r="111" spans="1:8" ht="18">
      <c r="A111" s="30"/>
      <c r="B111" s="11" t="s">
        <v>55</v>
      </c>
      <c r="C111" s="5"/>
      <c r="D111" s="8">
        <f>'[1]KL122'!$C$29</f>
        <v>0.3689</v>
      </c>
      <c r="E111" s="9"/>
      <c r="F111" s="13">
        <v>0.5</v>
      </c>
      <c r="G111" s="3"/>
      <c r="H111" s="3">
        <f>D111-F111</f>
        <v>-0.1311</v>
      </c>
    </row>
    <row r="112" spans="1:7" ht="12" customHeight="1">
      <c r="A112" s="30"/>
      <c r="B112" s="72"/>
      <c r="C112" s="69"/>
      <c r="D112" s="66"/>
      <c r="E112" s="55"/>
      <c r="F112" s="67"/>
      <c r="G112" s="3"/>
    </row>
    <row r="113" spans="1:7" ht="64.5" customHeight="1">
      <c r="A113" s="30"/>
      <c r="B113" s="49" t="s">
        <v>66</v>
      </c>
      <c r="C113" s="5"/>
      <c r="D113" s="8"/>
      <c r="E113" s="9"/>
      <c r="F113" s="13">
        <v>18</v>
      </c>
      <c r="G113" s="3"/>
    </row>
    <row r="114" spans="1:7" ht="12" customHeight="1">
      <c r="A114" s="30"/>
      <c r="B114" s="72"/>
      <c r="C114" s="69"/>
      <c r="D114" s="66"/>
      <c r="E114" s="55"/>
      <c r="F114" s="67"/>
      <c r="G114" s="3"/>
    </row>
    <row r="115" spans="1:8" ht="18">
      <c r="A115" s="30"/>
      <c r="B115" s="11" t="s">
        <v>34</v>
      </c>
      <c r="C115" s="5"/>
      <c r="D115" s="8">
        <v>1.07</v>
      </c>
      <c r="E115" s="9"/>
      <c r="F115" s="13">
        <v>1</v>
      </c>
      <c r="G115" s="3"/>
      <c r="H115" s="3">
        <f>D115-F115</f>
        <v>0.07000000000000006</v>
      </c>
    </row>
    <row r="116" spans="1:7" ht="12" customHeight="1">
      <c r="A116" s="30"/>
      <c r="B116" s="72"/>
      <c r="C116" s="69"/>
      <c r="D116" s="66"/>
      <c r="E116" s="55"/>
      <c r="F116" s="67"/>
      <c r="G116" s="3"/>
    </row>
    <row r="117" spans="1:8" ht="33" customHeight="1">
      <c r="A117" s="24"/>
      <c r="B117" s="16" t="s">
        <v>58</v>
      </c>
      <c r="C117" s="6"/>
      <c r="D117" s="8">
        <v>0.03</v>
      </c>
      <c r="E117" s="9"/>
      <c r="F117" s="13">
        <v>0.03</v>
      </c>
      <c r="G117" s="3"/>
      <c r="H117" s="3">
        <f>D117-F117</f>
        <v>0</v>
      </c>
    </row>
    <row r="118" spans="1:7" ht="11.25" customHeight="1">
      <c r="A118" s="24"/>
      <c r="B118" s="72"/>
      <c r="C118" s="69"/>
      <c r="D118" s="66"/>
      <c r="E118" s="55"/>
      <c r="F118" s="67"/>
      <c r="G118" s="3"/>
    </row>
    <row r="119" spans="2:6" ht="30.75" customHeight="1">
      <c r="B119" s="16" t="s">
        <v>42</v>
      </c>
      <c r="C119" s="6"/>
      <c r="D119" s="8">
        <v>0.03</v>
      </c>
      <c r="E119" s="9"/>
      <c r="F119" s="13">
        <v>0.15</v>
      </c>
    </row>
    <row r="120" spans="1:9" ht="73.5" customHeight="1">
      <c r="A120" s="24"/>
      <c r="B120" s="16" t="s">
        <v>57</v>
      </c>
      <c r="C120" s="6"/>
      <c r="D120" s="8">
        <v>10.36</v>
      </c>
      <c r="E120" s="9"/>
      <c r="F120" s="92" t="s">
        <v>70</v>
      </c>
      <c r="G120" s="37"/>
      <c r="H120" s="37" t="s">
        <v>35</v>
      </c>
      <c r="I120" s="38"/>
    </row>
    <row r="121" spans="1:9" ht="81" customHeight="1">
      <c r="A121" s="24"/>
      <c r="B121" s="16" t="s">
        <v>56</v>
      </c>
      <c r="C121" s="6"/>
      <c r="D121" s="8"/>
      <c r="E121" s="9"/>
      <c r="F121" s="92" t="s">
        <v>71</v>
      </c>
      <c r="G121" s="31"/>
      <c r="H121" s="3"/>
      <c r="I121" s="38"/>
    </row>
    <row r="122" spans="1:8" ht="47.25" customHeight="1">
      <c r="A122" s="39"/>
      <c r="B122" s="14" t="s">
        <v>43</v>
      </c>
      <c r="C122" s="6"/>
      <c r="D122" s="19">
        <v>212.31</v>
      </c>
      <c r="E122" s="9"/>
      <c r="F122" s="13">
        <v>350</v>
      </c>
      <c r="G122" s="3"/>
      <c r="H122" s="3">
        <f>D122-F122</f>
        <v>-137.69</v>
      </c>
    </row>
    <row r="123" spans="1:7" ht="8.25" customHeight="1">
      <c r="A123" s="39"/>
      <c r="B123" s="68"/>
      <c r="C123" s="69"/>
      <c r="D123" s="70"/>
      <c r="E123" s="55"/>
      <c r="F123" s="71"/>
      <c r="G123" s="3"/>
    </row>
    <row r="124" spans="1:8" ht="33.75" customHeight="1">
      <c r="A124" s="30"/>
      <c r="B124" s="11" t="s">
        <v>72</v>
      </c>
      <c r="C124" s="5"/>
      <c r="D124" s="8">
        <v>2.18</v>
      </c>
      <c r="E124" s="9"/>
      <c r="F124" s="13">
        <v>1</v>
      </c>
      <c r="G124" s="3"/>
      <c r="H124" s="3">
        <f>D124-F124</f>
        <v>1.1800000000000002</v>
      </c>
    </row>
    <row r="125" spans="1:7" ht="10.5" customHeight="1">
      <c r="A125" s="10"/>
      <c r="B125" s="65"/>
      <c r="C125" s="55"/>
      <c r="D125" s="66"/>
      <c r="E125" s="55"/>
      <c r="F125" s="67"/>
      <c r="G125" s="3"/>
    </row>
    <row r="126" spans="1:8" ht="33.75" customHeight="1" thickBot="1">
      <c r="A126" s="10"/>
      <c r="B126" s="88" t="s">
        <v>73</v>
      </c>
      <c r="C126" s="89"/>
      <c r="D126" s="90">
        <v>3.38</v>
      </c>
      <c r="E126" s="89"/>
      <c r="F126" s="91">
        <v>1</v>
      </c>
      <c r="G126" s="3"/>
      <c r="H126" s="3">
        <f>D126-F126</f>
        <v>2.38</v>
      </c>
    </row>
    <row r="127" spans="2:7" ht="9" customHeight="1" thickBot="1">
      <c r="B127" s="83"/>
      <c r="C127" s="84"/>
      <c r="D127" s="85"/>
      <c r="E127" s="86"/>
      <c r="F127" s="87"/>
      <c r="G127" s="3"/>
    </row>
    <row r="128" ht="15.75">
      <c r="A128" s="40"/>
    </row>
    <row r="129" spans="2:8" ht="40.5" customHeight="1">
      <c r="B129" s="97" t="s">
        <v>44</v>
      </c>
      <c r="C129" s="97"/>
      <c r="D129" s="97"/>
      <c r="E129" s="97"/>
      <c r="F129" s="97"/>
      <c r="G129" s="97"/>
      <c r="H129" s="97"/>
    </row>
    <row r="133" spans="2:4" ht="12.75">
      <c r="B133" s="10"/>
      <c r="C133" s="10"/>
      <c r="D133" s="20"/>
    </row>
  </sheetData>
  <sheetProtection/>
  <mergeCells count="3">
    <mergeCell ref="B1:D1"/>
    <mergeCell ref="B3:D3"/>
    <mergeCell ref="B129:H129"/>
  </mergeCells>
  <printOptions horizontalCentered="1"/>
  <pageMargins left="0.5511811023622047" right="0.6692913385826772" top="0.4724409448818898" bottom="0.4724409448818898" header="0.2362204724409449" footer="0.1968503937007874"/>
  <pageSetup horizontalDpi="600" verticalDpi="600" orientation="portrait" paperSize="9" scale="95" r:id="rId1"/>
  <headerFooter alignWithMargins="0">
    <oddHeader xml:space="preserve">&amp;CStrana &amp;P&amp;RPríloha č.1  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Mária Ostrihiňová</dc:creator>
  <cp:keywords/>
  <dc:description/>
  <cp:lastModifiedBy>Oddelenie informatiky</cp:lastModifiedBy>
  <cp:lastPrinted>2012-06-01T12:31:41Z</cp:lastPrinted>
  <dcterms:created xsi:type="dcterms:W3CDTF">2011-05-27T05:44:05Z</dcterms:created>
  <dcterms:modified xsi:type="dcterms:W3CDTF">2012-06-04T06:31:42Z</dcterms:modified>
  <cp:category/>
  <cp:version/>
  <cp:contentType/>
  <cp:contentStatus/>
</cp:coreProperties>
</file>