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tarosta,poslanci" sheetId="1" r:id="rId1"/>
    <sheet name="Poradie" sheetId="2" r:id="rId2"/>
    <sheet name="Zvolení" sheetId="3" r:id="rId3"/>
  </sheets>
  <definedNames/>
  <calcPr fullCalcOnLoad="1"/>
</workbook>
</file>

<file path=xl/sharedStrings.xml><?xml version="1.0" encoding="utf-8"?>
<sst xmlns="http://schemas.openxmlformats.org/spreadsheetml/2006/main" count="314" uniqueCount="132">
  <si>
    <t>OVK</t>
  </si>
  <si>
    <t>Sumár</t>
  </si>
  <si>
    <t xml:space="preserve">       POSLANCI</t>
  </si>
  <si>
    <t>ZÁPISNICE</t>
  </si>
  <si>
    <t>výsledky</t>
  </si>
  <si>
    <t>SUM</t>
  </si>
  <si>
    <t>zapísaní</t>
  </si>
  <si>
    <t>vydané obálky</t>
  </si>
  <si>
    <t>odovzdané obálky</t>
  </si>
  <si>
    <t>platné hlasy - MZ</t>
  </si>
  <si>
    <t>platné na S</t>
  </si>
  <si>
    <t>Korček</t>
  </si>
  <si>
    <t>Mikulec</t>
  </si>
  <si>
    <t>STAROSTA</t>
  </si>
  <si>
    <t>VO 3 - volí sa 6</t>
  </si>
  <si>
    <t>Čupka</t>
  </si>
  <si>
    <t>Augustinič,</t>
  </si>
  <si>
    <t>Mašátová Haliaková,</t>
  </si>
  <si>
    <t>Pupalová</t>
  </si>
  <si>
    <t>Troiak,</t>
  </si>
  <si>
    <t>Vinczeová,</t>
  </si>
  <si>
    <t>Bujaček,</t>
  </si>
  <si>
    <t>Timková,</t>
  </si>
  <si>
    <t>VO 4 - volí sa 7</t>
  </si>
  <si>
    <t>Mrva</t>
  </si>
  <si>
    <t>Árva</t>
  </si>
  <si>
    <t>Vaškovič</t>
  </si>
  <si>
    <t>Vlačiky</t>
  </si>
  <si>
    <t>Politická strana</t>
  </si>
  <si>
    <t>nezávislý kandidát</t>
  </si>
  <si>
    <t>Mgr.</t>
  </si>
  <si>
    <t>Martin</t>
  </si>
  <si>
    <t>Mgr., Ph.D.</t>
  </si>
  <si>
    <t>Tomáš</t>
  </si>
  <si>
    <t>Ing.</t>
  </si>
  <si>
    <t>Andrej</t>
  </si>
  <si>
    <t>MBA</t>
  </si>
  <si>
    <t>Pavol</t>
  </si>
  <si>
    <t>Katarína</t>
  </si>
  <si>
    <t>Marianna</t>
  </si>
  <si>
    <t>Jakub</t>
  </si>
  <si>
    <t xml:space="preserve">VO 1 </t>
  </si>
  <si>
    <t xml:space="preserve">VO 2 </t>
  </si>
  <si>
    <t>VO 3</t>
  </si>
  <si>
    <t>VO 4</t>
  </si>
  <si>
    <t>Počet hlasov</t>
  </si>
  <si>
    <t>Dula</t>
  </si>
  <si>
    <t>Filipovič</t>
  </si>
  <si>
    <t>Rattajová</t>
  </si>
  <si>
    <t>Timková</t>
  </si>
  <si>
    <t>VOĽBY do orgánov samosprávy obcí 2022</t>
  </si>
  <si>
    <t>Almaksus</t>
  </si>
  <si>
    <t>VO 1 - volí sa 6</t>
  </si>
  <si>
    <t>Augustín</t>
  </si>
  <si>
    <t>Balga</t>
  </si>
  <si>
    <t>Bilská</t>
  </si>
  <si>
    <t>Drgoň</t>
  </si>
  <si>
    <t>Filko</t>
  </si>
  <si>
    <t>Gašpierik</t>
  </si>
  <si>
    <t>Ištvánfy</t>
  </si>
  <si>
    <t>Krušinová</t>
  </si>
  <si>
    <t>Kuzma</t>
  </si>
  <si>
    <t>Kysela</t>
  </si>
  <si>
    <t>Laššáková</t>
  </si>
  <si>
    <t>Lipták</t>
  </si>
  <si>
    <t>Lutter</t>
  </si>
  <si>
    <t>Markuš</t>
  </si>
  <si>
    <t>Michoň</t>
  </si>
  <si>
    <t>Soldánová</t>
  </si>
  <si>
    <t>Tandlmár</t>
  </si>
  <si>
    <t>VO 2 - volí sa 6</t>
  </si>
  <si>
    <t>Bolech</t>
  </si>
  <si>
    <t>Gajdoš</t>
  </si>
  <si>
    <t>Galabmoš</t>
  </si>
  <si>
    <t>Gebhardtová</t>
  </si>
  <si>
    <t>Halász</t>
  </si>
  <si>
    <t>Henčeková</t>
  </si>
  <si>
    <t>Marušák</t>
  </si>
  <si>
    <t>Novák</t>
  </si>
  <si>
    <t>Slaminka</t>
  </si>
  <si>
    <t>Beňuška</t>
  </si>
  <si>
    <t>Csabay</t>
  </si>
  <si>
    <t>Dulaj</t>
  </si>
  <si>
    <t>Kaprinay</t>
  </si>
  <si>
    <t>Kolláriková</t>
  </si>
  <si>
    <t>Kraus</t>
  </si>
  <si>
    <t>Margolien</t>
  </si>
  <si>
    <t>Milčíková</t>
  </si>
  <si>
    <t>Volf</t>
  </si>
  <si>
    <t>Arvayová</t>
  </si>
  <si>
    <t>Hajšel</t>
  </si>
  <si>
    <t>Hric</t>
  </si>
  <si>
    <t>Janegová</t>
  </si>
  <si>
    <t>Janotík</t>
  </si>
  <si>
    <t>Kostlán</t>
  </si>
  <si>
    <t>Krabáč</t>
  </si>
  <si>
    <t>Kvart</t>
  </si>
  <si>
    <t>Lovich</t>
  </si>
  <si>
    <t>Lukáčová</t>
  </si>
  <si>
    <t>Pagáč</t>
  </si>
  <si>
    <t>Paulovský</t>
  </si>
  <si>
    <t>Pekárková</t>
  </si>
  <si>
    <t>Plekancová</t>
  </si>
  <si>
    <t>Rabajová</t>
  </si>
  <si>
    <t>Schlosser</t>
  </si>
  <si>
    <t>Simon</t>
  </si>
  <si>
    <t>Stanková</t>
  </si>
  <si>
    <t>Šebejová</t>
  </si>
  <si>
    <t>Švecová</t>
  </si>
  <si>
    <t>Tokoš</t>
  </si>
  <si>
    <t>Zábranský</t>
  </si>
  <si>
    <t>Zajacová</t>
  </si>
  <si>
    <t>Bojnanská</t>
  </si>
  <si>
    <t>Fiabáne</t>
  </si>
  <si>
    <t>Líška</t>
  </si>
  <si>
    <t>Eva</t>
  </si>
  <si>
    <t>Team Bratislava, Progresívne Slovensko, Sloboda a Solidarita</t>
  </si>
  <si>
    <t>Ivan</t>
  </si>
  <si>
    <t>Vek</t>
  </si>
  <si>
    <t>Zuzana</t>
  </si>
  <si>
    <t>Bc.</t>
  </si>
  <si>
    <t>Filip</t>
  </si>
  <si>
    <t>Bronislava</t>
  </si>
  <si>
    <t>Maroš</t>
  </si>
  <si>
    <t>Martina</t>
  </si>
  <si>
    <t>Ing. arch.</t>
  </si>
  <si>
    <t>Starostovia a nezávislí kandidáti</t>
  </si>
  <si>
    <t>Michal</t>
  </si>
  <si>
    <t>Miloš</t>
  </si>
  <si>
    <t>David</t>
  </si>
  <si>
    <t>Adela</t>
  </si>
  <si>
    <t>JUDr., PhD., LL.MA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</si>
</sst>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Sk&quot;"/>
    <numFmt numFmtId="175" formatCode="#,##0.00\ &quot;Sk&quot;"/>
    <numFmt numFmtId="176" formatCode="#.##0.00,&quot;Sk&quot;"/>
    <numFmt numFmtId="177" formatCode="#\ ##,000&quot;Sk&quot;"/>
    <numFmt numFmtId="178" formatCode="#,##0.00&quot;Sk&quot;"/>
    <numFmt numFmtId="179" formatCode="\P\r\a\vd\a;&quot;Pravda&quot;;&quot;Nepravda&quot;"/>
    <numFmt numFmtId="180" formatCode="[$€-2]\ #\ ##,000_);[Red]\([$¥€-2]\ #\ ##,000\)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color indexed="12"/>
      <name val="Arial"/>
      <family val="2"/>
    </font>
    <font>
      <b/>
      <sz val="7"/>
      <name val="Arial"/>
      <family val="0"/>
    </font>
    <font>
      <sz val="6"/>
      <name val="Arial"/>
      <family val="0"/>
    </font>
    <font>
      <sz val="7"/>
      <color indexed="11"/>
      <name val="Arial"/>
      <family val="0"/>
    </font>
    <font>
      <b/>
      <sz val="7"/>
      <color indexed="11"/>
      <name val="Arial"/>
      <family val="2"/>
    </font>
    <font>
      <sz val="7"/>
      <color indexed="10"/>
      <name val="Arial"/>
      <family val="0"/>
    </font>
    <font>
      <sz val="7"/>
      <color indexed="12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8"/>
      <color indexed="19"/>
      <name val="Arial"/>
      <family val="2"/>
    </font>
    <font>
      <b/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9"/>
      <color indexed="10"/>
      <name val="Arial"/>
      <family val="2"/>
    </font>
    <font>
      <b/>
      <sz val="7"/>
      <color indexed="19"/>
      <name val="Arial"/>
      <family val="2"/>
    </font>
    <font>
      <b/>
      <sz val="7"/>
      <color indexed="4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C00000"/>
      <name val="Arial"/>
      <family val="2"/>
    </font>
    <font>
      <b/>
      <sz val="8"/>
      <color theme="7" tint="-0.4999699890613556"/>
      <name val="Arial"/>
      <family val="2"/>
    </font>
    <font>
      <b/>
      <sz val="7"/>
      <color rgb="FFC00000"/>
      <name val="Arial"/>
      <family val="2"/>
    </font>
    <font>
      <b/>
      <sz val="6"/>
      <color rgb="FFC00000"/>
      <name val="Arial"/>
      <family val="2"/>
    </font>
    <font>
      <b/>
      <sz val="9"/>
      <color rgb="FFC00000"/>
      <name val="Arial"/>
      <family val="2"/>
    </font>
    <font>
      <b/>
      <sz val="7"/>
      <color theme="7" tint="-0.4999699890613556"/>
      <name val="Arial"/>
      <family val="2"/>
    </font>
    <font>
      <b/>
      <sz val="7"/>
      <color theme="4"/>
      <name val="Arial"/>
      <family val="2"/>
    </font>
    <font>
      <sz val="9"/>
      <color rgb="FFFF0000"/>
      <name val="Arial"/>
      <family val="2"/>
    </font>
    <font>
      <sz val="7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7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6" xfId="0" applyFont="1" applyFill="1" applyBorder="1" applyAlignment="1">
      <alignment/>
    </xf>
    <xf numFmtId="0" fontId="5" fillId="37" borderId="21" xfId="0" applyFont="1" applyFill="1" applyBorder="1" applyAlignment="1">
      <alignment/>
    </xf>
    <xf numFmtId="0" fontId="5" fillId="37" borderId="22" xfId="0" applyFont="1" applyFill="1" applyBorder="1" applyAlignment="1">
      <alignment/>
    </xf>
    <xf numFmtId="0" fontId="5" fillId="37" borderId="23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38" borderId="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56" fillId="0" borderId="17" xfId="0" applyFont="1" applyBorder="1" applyAlignment="1">
      <alignment/>
    </xf>
    <xf numFmtId="0" fontId="7" fillId="0" borderId="28" xfId="0" applyFont="1" applyBorder="1" applyAlignment="1">
      <alignment horizontal="right"/>
    </xf>
    <xf numFmtId="0" fontId="5" fillId="39" borderId="0" xfId="0" applyFont="1" applyFill="1" applyAlignment="1">
      <alignment/>
    </xf>
    <xf numFmtId="0" fontId="5" fillId="39" borderId="12" xfId="0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39" borderId="15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5" fillId="39" borderId="16" xfId="0" applyFont="1" applyFill="1" applyBorder="1" applyAlignment="1">
      <alignment/>
    </xf>
    <xf numFmtId="0" fontId="5" fillId="0" borderId="28" xfId="0" applyFont="1" applyBorder="1" applyAlignment="1">
      <alignment horizontal="right"/>
    </xf>
    <xf numFmtId="2" fontId="8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2" fontId="8" fillId="0" borderId="29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8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57" fillId="0" borderId="17" xfId="0" applyFont="1" applyBorder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" fillId="40" borderId="0" xfId="0" applyFont="1" applyFill="1" applyBorder="1" applyAlignment="1">
      <alignment/>
    </xf>
    <xf numFmtId="0" fontId="7" fillId="0" borderId="29" xfId="0" applyFont="1" applyBorder="1" applyAlignment="1">
      <alignment horizontal="right"/>
    </xf>
    <xf numFmtId="0" fontId="7" fillId="41" borderId="17" xfId="0" applyFont="1" applyFill="1" applyBorder="1" applyAlignment="1">
      <alignment horizontal="right"/>
    </xf>
    <xf numFmtId="0" fontId="6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0" borderId="17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/>
    </xf>
    <xf numFmtId="0" fontId="4" fillId="0" borderId="34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5" fillId="8" borderId="12" xfId="0" applyFont="1" applyFill="1" applyBorder="1" applyAlignment="1">
      <alignment/>
    </xf>
    <xf numFmtId="0" fontId="5" fillId="8" borderId="13" xfId="0" applyFont="1" applyFill="1" applyBorder="1" applyAlignment="1">
      <alignment/>
    </xf>
    <xf numFmtId="0" fontId="5" fillId="8" borderId="0" xfId="0" applyFont="1" applyFill="1" applyAlignment="1">
      <alignment/>
    </xf>
    <xf numFmtId="0" fontId="5" fillId="8" borderId="14" xfId="0" applyFont="1" applyFill="1" applyBorder="1" applyAlignment="1">
      <alignment/>
    </xf>
    <xf numFmtId="0" fontId="5" fillId="8" borderId="15" xfId="0" applyFont="1" applyFill="1" applyBorder="1" applyAlignment="1">
      <alignment/>
    </xf>
    <xf numFmtId="0" fontId="5" fillId="8" borderId="0" xfId="0" applyFont="1" applyFill="1" applyBorder="1" applyAlignment="1">
      <alignment/>
    </xf>
    <xf numFmtId="0" fontId="5" fillId="8" borderId="16" xfId="0" applyFont="1" applyFill="1" applyBorder="1" applyAlignment="1">
      <alignment/>
    </xf>
    <xf numFmtId="0" fontId="7" fillId="8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21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7" fillId="13" borderId="10" xfId="0" applyFont="1" applyFill="1" applyBorder="1" applyAlignment="1">
      <alignment horizontal="center"/>
    </xf>
    <xf numFmtId="0" fontId="5" fillId="13" borderId="12" xfId="0" applyFont="1" applyFill="1" applyBorder="1" applyAlignment="1">
      <alignment/>
    </xf>
    <xf numFmtId="0" fontId="5" fillId="13" borderId="13" xfId="0" applyFont="1" applyFill="1" applyBorder="1" applyAlignment="1">
      <alignment/>
    </xf>
    <xf numFmtId="0" fontId="5" fillId="13" borderId="14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5" fillId="13" borderId="0" xfId="0" applyFont="1" applyFill="1" applyBorder="1" applyAlignment="1">
      <alignment/>
    </xf>
    <xf numFmtId="0" fontId="5" fillId="13" borderId="16" xfId="0" applyFont="1" applyFill="1" applyBorder="1" applyAlignment="1">
      <alignment/>
    </xf>
    <xf numFmtId="0" fontId="5" fillId="13" borderId="21" xfId="0" applyFont="1" applyFill="1" applyBorder="1" applyAlignment="1">
      <alignment/>
    </xf>
    <xf numFmtId="0" fontId="5" fillId="13" borderId="22" xfId="0" applyFont="1" applyFill="1" applyBorder="1" applyAlignment="1">
      <alignment/>
    </xf>
    <xf numFmtId="0" fontId="5" fillId="13" borderId="23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3" borderId="2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tabSelected="1" zoomScalePageLayoutView="0" workbookViewId="0" topLeftCell="A1">
      <selection activeCell="V1" sqref="V1"/>
    </sheetView>
  </sheetViews>
  <sheetFormatPr defaultColWidth="9.140625" defaultRowHeight="12.75"/>
  <cols>
    <col min="1" max="1" width="3.57421875" style="0" customWidth="1"/>
    <col min="2" max="2" width="13.8515625" style="0" customWidth="1"/>
    <col min="3" max="3" width="6.7109375" style="86" customWidth="1"/>
    <col min="4" max="14" width="3.57421875" style="0" customWidth="1"/>
    <col min="15" max="15" width="4.57421875" style="0" customWidth="1"/>
    <col min="16" max="26" width="3.57421875" style="0" customWidth="1"/>
    <col min="27" max="27" width="4.8515625" style="0" customWidth="1"/>
    <col min="28" max="37" width="3.57421875" style="0" customWidth="1"/>
    <col min="38" max="38" width="4.7109375" style="0" customWidth="1"/>
    <col min="39" max="44" width="3.57421875" style="0" customWidth="1"/>
    <col min="45" max="45" width="4.28125" style="0" customWidth="1"/>
    <col min="46" max="61" width="3.57421875" style="0" customWidth="1"/>
  </cols>
  <sheetData>
    <row r="1" spans="1:49" ht="12.75">
      <c r="A1" s="2"/>
      <c r="B1" s="2"/>
      <c r="C1" s="6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50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2"/>
      <c r="B2" s="6" t="s">
        <v>13</v>
      </c>
      <c r="C2" s="90" t="s">
        <v>0</v>
      </c>
      <c r="D2" s="8">
        <v>1</v>
      </c>
      <c r="E2" s="8">
        <f aca="true" t="shared" si="0" ref="E2:Q2">D2+1</f>
        <v>2</v>
      </c>
      <c r="F2" s="134">
        <f t="shared" si="0"/>
        <v>3</v>
      </c>
      <c r="G2" s="8">
        <f t="shared" si="0"/>
        <v>4</v>
      </c>
      <c r="H2" s="8">
        <f t="shared" si="0"/>
        <v>5</v>
      </c>
      <c r="I2" s="8">
        <f t="shared" si="0"/>
        <v>6</v>
      </c>
      <c r="J2" s="8">
        <f t="shared" si="0"/>
        <v>7</v>
      </c>
      <c r="K2" s="8">
        <f t="shared" si="0"/>
        <v>8</v>
      </c>
      <c r="L2" s="8">
        <f t="shared" si="0"/>
        <v>9</v>
      </c>
      <c r="M2" s="8">
        <f t="shared" si="0"/>
        <v>10</v>
      </c>
      <c r="N2" s="8">
        <f t="shared" si="0"/>
        <v>11</v>
      </c>
      <c r="O2" s="144">
        <f t="shared" si="0"/>
        <v>12</v>
      </c>
      <c r="P2" s="144">
        <f t="shared" si="0"/>
        <v>13</v>
      </c>
      <c r="Q2" s="144">
        <f t="shared" si="0"/>
        <v>14</v>
      </c>
      <c r="R2" s="144">
        <v>15</v>
      </c>
      <c r="S2" s="144">
        <v>16</v>
      </c>
      <c r="T2" s="144">
        <v>17</v>
      </c>
      <c r="U2" s="144">
        <f aca="true" t="shared" si="1" ref="U2:AV2">T2+1</f>
        <v>18</v>
      </c>
      <c r="V2" s="144">
        <f t="shared" si="1"/>
        <v>19</v>
      </c>
      <c r="W2" s="144">
        <f t="shared" si="1"/>
        <v>20</v>
      </c>
      <c r="X2" s="144">
        <f t="shared" si="1"/>
        <v>21</v>
      </c>
      <c r="Y2" s="144">
        <f t="shared" si="1"/>
        <v>22</v>
      </c>
      <c r="Z2" s="144">
        <f t="shared" si="1"/>
        <v>23</v>
      </c>
      <c r="AA2" s="133">
        <f t="shared" si="1"/>
        <v>24</v>
      </c>
      <c r="AB2" s="133">
        <f t="shared" si="1"/>
        <v>25</v>
      </c>
      <c r="AC2" s="133">
        <f t="shared" si="1"/>
        <v>26</v>
      </c>
      <c r="AD2" s="133">
        <f t="shared" si="1"/>
        <v>27</v>
      </c>
      <c r="AE2" s="133">
        <f t="shared" si="1"/>
        <v>28</v>
      </c>
      <c r="AF2" s="133">
        <v>29</v>
      </c>
      <c r="AG2" s="133">
        <f t="shared" si="1"/>
        <v>30</v>
      </c>
      <c r="AH2" s="133">
        <v>31</v>
      </c>
      <c r="AI2" s="133">
        <f t="shared" si="1"/>
        <v>32</v>
      </c>
      <c r="AJ2" s="133">
        <v>33</v>
      </c>
      <c r="AK2" s="133">
        <f t="shared" si="1"/>
        <v>34</v>
      </c>
      <c r="AL2" s="134">
        <f t="shared" si="1"/>
        <v>35</v>
      </c>
      <c r="AM2" s="134">
        <f t="shared" si="1"/>
        <v>36</v>
      </c>
      <c r="AN2" s="134">
        <f t="shared" si="1"/>
        <v>37</v>
      </c>
      <c r="AO2" s="134">
        <f t="shared" si="1"/>
        <v>38</v>
      </c>
      <c r="AP2" s="134">
        <f t="shared" si="1"/>
        <v>39</v>
      </c>
      <c r="AQ2" s="134">
        <f t="shared" si="1"/>
        <v>40</v>
      </c>
      <c r="AR2" s="134">
        <f t="shared" si="1"/>
        <v>41</v>
      </c>
      <c r="AS2" s="134">
        <f t="shared" si="1"/>
        <v>42</v>
      </c>
      <c r="AT2" s="134">
        <f t="shared" si="1"/>
        <v>43</v>
      </c>
      <c r="AU2" s="134">
        <f t="shared" si="1"/>
        <v>44</v>
      </c>
      <c r="AV2" s="134">
        <f t="shared" si="1"/>
        <v>45</v>
      </c>
      <c r="AW2" s="2"/>
    </row>
    <row r="3" spans="1:49" ht="9.75" customHeight="1">
      <c r="A3" s="2">
        <v>1</v>
      </c>
      <c r="B3" s="60" t="s">
        <v>25</v>
      </c>
      <c r="C3" s="91">
        <f aca="true" t="shared" si="2" ref="C3:C8">SUM(D3:AV3)</f>
        <v>624</v>
      </c>
      <c r="D3" s="2">
        <v>16</v>
      </c>
      <c r="E3" s="2">
        <v>6</v>
      </c>
      <c r="F3" s="2">
        <v>20</v>
      </c>
      <c r="G3" s="2">
        <v>12</v>
      </c>
      <c r="H3" s="2">
        <v>5</v>
      </c>
      <c r="I3" s="2">
        <v>7</v>
      </c>
      <c r="J3" s="2">
        <v>7</v>
      </c>
      <c r="K3" s="2">
        <v>11</v>
      </c>
      <c r="L3" s="2">
        <v>12</v>
      </c>
      <c r="M3" s="2">
        <v>6</v>
      </c>
      <c r="N3" s="2">
        <v>12</v>
      </c>
      <c r="O3" s="2">
        <v>16</v>
      </c>
      <c r="P3" s="2">
        <v>7</v>
      </c>
      <c r="Q3" s="2">
        <v>12</v>
      </c>
      <c r="R3" s="2">
        <v>11</v>
      </c>
      <c r="S3" s="2">
        <v>9</v>
      </c>
      <c r="T3" s="2">
        <v>7</v>
      </c>
      <c r="U3" s="2">
        <v>16</v>
      </c>
      <c r="V3" s="2">
        <v>10</v>
      </c>
      <c r="W3" s="2">
        <v>12</v>
      </c>
      <c r="X3" s="2">
        <v>10</v>
      </c>
      <c r="Y3" s="2">
        <v>18</v>
      </c>
      <c r="Z3" s="2">
        <v>17</v>
      </c>
      <c r="AA3" s="2">
        <v>14</v>
      </c>
      <c r="AB3" s="2">
        <v>14</v>
      </c>
      <c r="AC3" s="2">
        <v>12</v>
      </c>
      <c r="AD3" s="2">
        <v>7</v>
      </c>
      <c r="AE3" s="2">
        <v>12</v>
      </c>
      <c r="AF3" s="2">
        <v>5</v>
      </c>
      <c r="AG3" s="2">
        <v>6</v>
      </c>
      <c r="AH3" s="2">
        <v>11</v>
      </c>
      <c r="AI3" s="2">
        <v>8</v>
      </c>
      <c r="AJ3" s="2">
        <v>14</v>
      </c>
      <c r="AK3" s="2">
        <v>11</v>
      </c>
      <c r="AL3" s="2">
        <v>14</v>
      </c>
      <c r="AM3" s="2">
        <v>13</v>
      </c>
      <c r="AN3" s="2">
        <v>5</v>
      </c>
      <c r="AO3" s="2">
        <v>13</v>
      </c>
      <c r="AP3" s="2">
        <v>10</v>
      </c>
      <c r="AQ3" s="2">
        <v>56</v>
      </c>
      <c r="AR3" s="2">
        <v>19</v>
      </c>
      <c r="AS3" s="61">
        <v>50</v>
      </c>
      <c r="AT3" s="2">
        <v>44</v>
      </c>
      <c r="AU3" s="2">
        <v>22</v>
      </c>
      <c r="AV3" s="2">
        <v>5</v>
      </c>
      <c r="AW3" s="2"/>
    </row>
    <row r="4" spans="1:49" ht="9.75" customHeight="1">
      <c r="A4" s="2">
        <v>2</v>
      </c>
      <c r="B4" s="60" t="s">
        <v>15</v>
      </c>
      <c r="C4" s="91">
        <f t="shared" si="2"/>
        <v>7832</v>
      </c>
      <c r="D4" s="2">
        <v>170</v>
      </c>
      <c r="E4" s="2">
        <v>158</v>
      </c>
      <c r="F4" s="2">
        <v>186</v>
      </c>
      <c r="G4" s="2">
        <v>185</v>
      </c>
      <c r="H4" s="2">
        <v>137</v>
      </c>
      <c r="I4" s="2">
        <v>146</v>
      </c>
      <c r="J4" s="2">
        <v>138</v>
      </c>
      <c r="K4" s="2">
        <v>159</v>
      </c>
      <c r="L4" s="2">
        <v>190</v>
      </c>
      <c r="M4" s="2">
        <v>155</v>
      </c>
      <c r="N4" s="2">
        <v>141</v>
      </c>
      <c r="O4" s="2">
        <v>177</v>
      </c>
      <c r="P4" s="2">
        <v>143</v>
      </c>
      <c r="Q4" s="2">
        <v>373</v>
      </c>
      <c r="R4" s="2">
        <v>153</v>
      </c>
      <c r="S4" s="2">
        <v>193</v>
      </c>
      <c r="T4" s="2">
        <v>185</v>
      </c>
      <c r="U4" s="2">
        <v>203</v>
      </c>
      <c r="V4" s="2">
        <v>155</v>
      </c>
      <c r="W4" s="2">
        <v>201</v>
      </c>
      <c r="X4" s="2">
        <v>136</v>
      </c>
      <c r="Y4" s="2">
        <v>228</v>
      </c>
      <c r="Z4" s="2">
        <v>193</v>
      </c>
      <c r="AA4" s="2">
        <v>171</v>
      </c>
      <c r="AB4" s="2">
        <v>199</v>
      </c>
      <c r="AC4" s="2">
        <v>311</v>
      </c>
      <c r="AD4" s="2">
        <v>115</v>
      </c>
      <c r="AE4" s="2">
        <v>246</v>
      </c>
      <c r="AF4" s="2">
        <v>97</v>
      </c>
      <c r="AG4" s="2">
        <v>216</v>
      </c>
      <c r="AH4" s="2">
        <v>188</v>
      </c>
      <c r="AI4" s="2">
        <v>254</v>
      </c>
      <c r="AJ4" s="2">
        <v>153</v>
      </c>
      <c r="AK4" s="2">
        <v>147</v>
      </c>
      <c r="AL4" s="2">
        <v>168</v>
      </c>
      <c r="AM4" s="2">
        <v>206</v>
      </c>
      <c r="AN4" s="2">
        <v>129</v>
      </c>
      <c r="AO4" s="2">
        <v>147</v>
      </c>
      <c r="AP4" s="2">
        <v>140</v>
      </c>
      <c r="AQ4" s="2">
        <v>184</v>
      </c>
      <c r="AR4" s="2">
        <v>243</v>
      </c>
      <c r="AS4" s="61">
        <v>193</v>
      </c>
      <c r="AT4" s="2">
        <v>73</v>
      </c>
      <c r="AU4" s="2">
        <v>125</v>
      </c>
      <c r="AV4" s="2">
        <v>22</v>
      </c>
      <c r="AW4" s="2"/>
    </row>
    <row r="5" spans="1:49" ht="12.75">
      <c r="A5" s="2">
        <v>3</v>
      </c>
      <c r="B5" s="122" t="s">
        <v>46</v>
      </c>
      <c r="C5" s="91">
        <f t="shared" si="2"/>
        <v>111</v>
      </c>
      <c r="D5" s="2">
        <v>2</v>
      </c>
      <c r="E5" s="2">
        <v>0</v>
      </c>
      <c r="F5" s="2">
        <v>5</v>
      </c>
      <c r="G5" s="2">
        <v>5</v>
      </c>
      <c r="H5" s="2">
        <v>2</v>
      </c>
      <c r="I5" s="2">
        <v>0</v>
      </c>
      <c r="J5" s="2">
        <v>0</v>
      </c>
      <c r="K5" s="2">
        <v>3</v>
      </c>
      <c r="L5" s="2">
        <v>2</v>
      </c>
      <c r="M5" s="2">
        <v>3</v>
      </c>
      <c r="N5" s="2">
        <v>0</v>
      </c>
      <c r="O5" s="2">
        <v>0</v>
      </c>
      <c r="P5" s="2">
        <v>1</v>
      </c>
      <c r="Q5" s="2">
        <v>1</v>
      </c>
      <c r="R5" s="2">
        <v>3</v>
      </c>
      <c r="S5" s="2">
        <v>2</v>
      </c>
      <c r="T5" s="2">
        <v>1</v>
      </c>
      <c r="U5" s="2">
        <v>0</v>
      </c>
      <c r="V5" s="2">
        <v>2</v>
      </c>
      <c r="W5" s="2">
        <v>3</v>
      </c>
      <c r="X5" s="2">
        <v>0</v>
      </c>
      <c r="Y5" s="2">
        <v>4</v>
      </c>
      <c r="Z5" s="2">
        <v>0</v>
      </c>
      <c r="AA5" s="2">
        <v>5</v>
      </c>
      <c r="AB5" s="2">
        <v>9</v>
      </c>
      <c r="AC5" s="2">
        <v>3</v>
      </c>
      <c r="AD5" s="2">
        <v>7</v>
      </c>
      <c r="AE5" s="2">
        <v>11</v>
      </c>
      <c r="AF5" s="2">
        <v>4</v>
      </c>
      <c r="AG5" s="2">
        <v>5</v>
      </c>
      <c r="AH5" s="2">
        <v>6</v>
      </c>
      <c r="AI5" s="2">
        <v>0</v>
      </c>
      <c r="AJ5" s="2">
        <v>0</v>
      </c>
      <c r="AK5" s="2">
        <v>2</v>
      </c>
      <c r="AL5" s="2">
        <v>2</v>
      </c>
      <c r="AM5" s="2">
        <v>2</v>
      </c>
      <c r="AN5" s="2">
        <v>3</v>
      </c>
      <c r="AO5" s="2">
        <v>1</v>
      </c>
      <c r="AP5" s="2">
        <v>1</v>
      </c>
      <c r="AQ5" s="2">
        <v>2</v>
      </c>
      <c r="AR5" s="2">
        <v>3</v>
      </c>
      <c r="AS5" s="61">
        <v>3</v>
      </c>
      <c r="AT5" s="2">
        <v>1</v>
      </c>
      <c r="AU5" s="2">
        <v>1</v>
      </c>
      <c r="AV5" s="2">
        <v>1</v>
      </c>
      <c r="AW5" s="2"/>
    </row>
    <row r="6" spans="1:49" ht="12.75">
      <c r="A6" s="2">
        <v>4</v>
      </c>
      <c r="B6" s="60" t="s">
        <v>47</v>
      </c>
      <c r="C6" s="91">
        <f t="shared" si="2"/>
        <v>2684</v>
      </c>
      <c r="D6" s="2">
        <v>83</v>
      </c>
      <c r="E6" s="2">
        <v>70</v>
      </c>
      <c r="F6" s="2">
        <v>88</v>
      </c>
      <c r="G6" s="2">
        <v>24</v>
      </c>
      <c r="H6" s="2">
        <v>65</v>
      </c>
      <c r="I6" s="2">
        <v>66</v>
      </c>
      <c r="J6" s="2">
        <v>72</v>
      </c>
      <c r="K6" s="2">
        <v>66</v>
      </c>
      <c r="L6" s="2">
        <v>112</v>
      </c>
      <c r="M6" s="2">
        <v>68</v>
      </c>
      <c r="N6" s="2">
        <v>69</v>
      </c>
      <c r="O6" s="2">
        <v>53</v>
      </c>
      <c r="P6" s="2">
        <v>39</v>
      </c>
      <c r="Q6" s="2">
        <v>58</v>
      </c>
      <c r="R6" s="2">
        <v>61</v>
      </c>
      <c r="S6" s="2">
        <v>50</v>
      </c>
      <c r="T6" s="2">
        <v>70</v>
      </c>
      <c r="U6" s="2">
        <v>58</v>
      </c>
      <c r="V6" s="2">
        <v>52</v>
      </c>
      <c r="W6" s="2">
        <v>64</v>
      </c>
      <c r="X6" s="2">
        <v>53</v>
      </c>
      <c r="Y6" s="2">
        <v>56</v>
      </c>
      <c r="Z6" s="2">
        <v>66</v>
      </c>
      <c r="AA6" s="2">
        <v>57</v>
      </c>
      <c r="AB6" s="2">
        <v>51</v>
      </c>
      <c r="AC6" s="2">
        <v>43</v>
      </c>
      <c r="AD6" s="2">
        <v>40</v>
      </c>
      <c r="AE6" s="2">
        <v>60</v>
      </c>
      <c r="AF6" s="2">
        <v>63</v>
      </c>
      <c r="AG6" s="2">
        <v>65</v>
      </c>
      <c r="AH6" s="2">
        <v>57</v>
      </c>
      <c r="AI6" s="2">
        <v>77</v>
      </c>
      <c r="AJ6" s="2">
        <v>73</v>
      </c>
      <c r="AK6" s="2">
        <v>71</v>
      </c>
      <c r="AL6" s="2">
        <v>78</v>
      </c>
      <c r="AM6" s="2">
        <v>59</v>
      </c>
      <c r="AN6" s="2">
        <v>65</v>
      </c>
      <c r="AO6" s="2">
        <v>76</v>
      </c>
      <c r="AP6" s="2">
        <v>47</v>
      </c>
      <c r="AQ6" s="2">
        <v>35</v>
      </c>
      <c r="AR6" s="2">
        <v>46</v>
      </c>
      <c r="AS6" s="61">
        <v>36</v>
      </c>
      <c r="AT6" s="2">
        <v>30</v>
      </c>
      <c r="AU6" s="2">
        <v>70</v>
      </c>
      <c r="AV6" s="2">
        <v>22</v>
      </c>
      <c r="AW6" s="2"/>
    </row>
    <row r="7" spans="1:49" ht="12.75">
      <c r="A7" s="2">
        <v>5</v>
      </c>
      <c r="B7" s="60" t="s">
        <v>48</v>
      </c>
      <c r="C7" s="91">
        <f t="shared" si="2"/>
        <v>2803</v>
      </c>
      <c r="D7" s="2">
        <v>71</v>
      </c>
      <c r="E7" s="2">
        <v>70</v>
      </c>
      <c r="F7" s="2">
        <v>87</v>
      </c>
      <c r="G7" s="2">
        <v>51</v>
      </c>
      <c r="H7" s="2">
        <v>67</v>
      </c>
      <c r="I7" s="2">
        <v>72</v>
      </c>
      <c r="J7" s="2">
        <v>62</v>
      </c>
      <c r="K7" s="2">
        <v>44</v>
      </c>
      <c r="L7" s="2">
        <v>47</v>
      </c>
      <c r="M7" s="2">
        <v>75</v>
      </c>
      <c r="N7" s="2">
        <v>53</v>
      </c>
      <c r="O7" s="2">
        <v>57</v>
      </c>
      <c r="P7" s="2">
        <v>27</v>
      </c>
      <c r="Q7" s="2">
        <v>48</v>
      </c>
      <c r="R7" s="2">
        <v>64</v>
      </c>
      <c r="S7" s="2">
        <v>66</v>
      </c>
      <c r="T7" s="2">
        <v>67</v>
      </c>
      <c r="U7" s="2">
        <v>75</v>
      </c>
      <c r="V7" s="2">
        <v>86</v>
      </c>
      <c r="W7" s="2">
        <v>66</v>
      </c>
      <c r="X7" s="2">
        <v>63</v>
      </c>
      <c r="Y7" s="2">
        <v>62</v>
      </c>
      <c r="Z7" s="2">
        <v>96</v>
      </c>
      <c r="AA7" s="2">
        <v>57</v>
      </c>
      <c r="AB7" s="2">
        <v>71</v>
      </c>
      <c r="AC7" s="2">
        <v>63</v>
      </c>
      <c r="AD7" s="2">
        <v>27</v>
      </c>
      <c r="AE7" s="2">
        <v>52</v>
      </c>
      <c r="AF7" s="2">
        <v>43</v>
      </c>
      <c r="AG7" s="2">
        <v>63</v>
      </c>
      <c r="AH7" s="2">
        <v>82</v>
      </c>
      <c r="AI7" s="2">
        <v>74</v>
      </c>
      <c r="AJ7" s="2">
        <v>80</v>
      </c>
      <c r="AK7" s="2">
        <v>59</v>
      </c>
      <c r="AL7" s="2">
        <v>76</v>
      </c>
      <c r="AM7" s="2">
        <v>39</v>
      </c>
      <c r="AN7" s="2">
        <v>34</v>
      </c>
      <c r="AO7" s="2">
        <v>86</v>
      </c>
      <c r="AP7" s="2">
        <v>68</v>
      </c>
      <c r="AQ7" s="2">
        <v>59</v>
      </c>
      <c r="AR7" s="2">
        <v>61</v>
      </c>
      <c r="AS7" s="61">
        <v>83</v>
      </c>
      <c r="AT7" s="2">
        <v>69</v>
      </c>
      <c r="AU7" s="2">
        <v>58</v>
      </c>
      <c r="AV7" s="2">
        <v>23</v>
      </c>
      <c r="AW7" s="2"/>
    </row>
    <row r="8" spans="1:49" ht="12.75">
      <c r="A8" s="2">
        <v>6</v>
      </c>
      <c r="B8" s="122" t="s">
        <v>49</v>
      </c>
      <c r="C8" s="91">
        <f t="shared" si="2"/>
        <v>85</v>
      </c>
      <c r="D8" s="2">
        <v>1</v>
      </c>
      <c r="E8" s="2">
        <v>1</v>
      </c>
      <c r="F8" s="2">
        <v>2</v>
      </c>
      <c r="G8" s="2">
        <v>2</v>
      </c>
      <c r="H8" s="2">
        <v>0</v>
      </c>
      <c r="I8" s="2">
        <v>2</v>
      </c>
      <c r="J8" s="2">
        <v>0</v>
      </c>
      <c r="K8" s="2">
        <v>1</v>
      </c>
      <c r="L8" s="2">
        <v>2</v>
      </c>
      <c r="M8" s="2">
        <v>4</v>
      </c>
      <c r="N8" s="2">
        <v>2</v>
      </c>
      <c r="O8" s="2">
        <v>0</v>
      </c>
      <c r="P8" s="2">
        <v>3</v>
      </c>
      <c r="Q8" s="2">
        <v>4</v>
      </c>
      <c r="R8" s="2">
        <v>0</v>
      </c>
      <c r="S8" s="2">
        <v>2</v>
      </c>
      <c r="T8" s="2">
        <v>5</v>
      </c>
      <c r="U8" s="2">
        <v>0</v>
      </c>
      <c r="V8" s="2">
        <v>1</v>
      </c>
      <c r="W8" s="2">
        <v>2</v>
      </c>
      <c r="X8" s="2">
        <v>3</v>
      </c>
      <c r="Y8" s="2">
        <v>1</v>
      </c>
      <c r="Z8" s="2">
        <v>1</v>
      </c>
      <c r="AA8" s="2">
        <v>3</v>
      </c>
      <c r="AB8" s="2">
        <v>4</v>
      </c>
      <c r="AC8" s="2">
        <v>2</v>
      </c>
      <c r="AD8" s="2">
        <v>1</v>
      </c>
      <c r="AE8" s="2">
        <v>3</v>
      </c>
      <c r="AF8" s="2">
        <v>1</v>
      </c>
      <c r="AG8" s="2">
        <v>4</v>
      </c>
      <c r="AH8" s="2">
        <v>4</v>
      </c>
      <c r="AI8" s="2">
        <v>0</v>
      </c>
      <c r="AJ8" s="2">
        <v>0</v>
      </c>
      <c r="AK8" s="2">
        <v>4</v>
      </c>
      <c r="AL8" s="2">
        <v>3</v>
      </c>
      <c r="AM8" s="2">
        <v>0</v>
      </c>
      <c r="AN8" s="2">
        <v>0</v>
      </c>
      <c r="AO8" s="2">
        <v>0</v>
      </c>
      <c r="AP8" s="2">
        <v>5</v>
      </c>
      <c r="AQ8" s="2">
        <v>1</v>
      </c>
      <c r="AR8" s="2">
        <v>1</v>
      </c>
      <c r="AS8" s="61">
        <v>0</v>
      </c>
      <c r="AT8" s="2">
        <v>3</v>
      </c>
      <c r="AU8" s="2">
        <v>5</v>
      </c>
      <c r="AV8" s="2">
        <v>2</v>
      </c>
      <c r="AW8" s="2"/>
    </row>
    <row r="9" spans="1:49" ht="12.75">
      <c r="A9" s="2"/>
      <c r="B9" s="61" t="s">
        <v>1</v>
      </c>
      <c r="C9" s="91">
        <f>SUM(C3:C5)</f>
        <v>8567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9.75" customHeight="1">
      <c r="A10" s="2"/>
      <c r="B10" s="61" t="s">
        <v>1</v>
      </c>
      <c r="C10" s="91">
        <f>SUM(D10:AV10)</f>
        <v>15531</v>
      </c>
      <c r="D10" s="3">
        <f>SUM(D3:D5)</f>
        <v>188</v>
      </c>
      <c r="E10" s="3">
        <f aca="true" t="shared" si="3" ref="E10:Q10">SUM(E3:E8)</f>
        <v>305</v>
      </c>
      <c r="F10" s="3">
        <f t="shared" si="3"/>
        <v>388</v>
      </c>
      <c r="G10" s="3">
        <f t="shared" si="3"/>
        <v>279</v>
      </c>
      <c r="H10" s="3">
        <f t="shared" si="3"/>
        <v>276</v>
      </c>
      <c r="I10" s="3">
        <f t="shared" si="3"/>
        <v>293</v>
      </c>
      <c r="J10" s="3">
        <f t="shared" si="3"/>
        <v>279</v>
      </c>
      <c r="K10" s="3">
        <f t="shared" si="3"/>
        <v>284</v>
      </c>
      <c r="L10" s="3">
        <f t="shared" si="3"/>
        <v>365</v>
      </c>
      <c r="M10" s="3">
        <f t="shared" si="3"/>
        <v>311</v>
      </c>
      <c r="N10" s="3">
        <f t="shared" si="3"/>
        <v>277</v>
      </c>
      <c r="O10" s="3">
        <f t="shared" si="3"/>
        <v>303</v>
      </c>
      <c r="P10" s="3">
        <f t="shared" si="3"/>
        <v>220</v>
      </c>
      <c r="Q10" s="3">
        <f t="shared" si="3"/>
        <v>496</v>
      </c>
      <c r="R10" s="3">
        <f>SUM(R3:R5)</f>
        <v>167</v>
      </c>
      <c r="S10" s="3">
        <f>SUM(S3:S5)</f>
        <v>204</v>
      </c>
      <c r="T10" s="3">
        <f>SUM(T3:T5)</f>
        <v>193</v>
      </c>
      <c r="U10" s="3">
        <f aca="true" t="shared" si="4" ref="U10:AE10">SUM(U3:U8)</f>
        <v>352</v>
      </c>
      <c r="V10" s="3">
        <f t="shared" si="4"/>
        <v>306</v>
      </c>
      <c r="W10" s="3">
        <f t="shared" si="4"/>
        <v>348</v>
      </c>
      <c r="X10" s="3">
        <f t="shared" si="4"/>
        <v>265</v>
      </c>
      <c r="Y10" s="3">
        <f t="shared" si="4"/>
        <v>369</v>
      </c>
      <c r="Z10" s="3">
        <f t="shared" si="4"/>
        <v>373</v>
      </c>
      <c r="AA10" s="3">
        <f t="shared" si="4"/>
        <v>307</v>
      </c>
      <c r="AB10" s="3">
        <f t="shared" si="4"/>
        <v>348</v>
      </c>
      <c r="AC10" s="3">
        <f t="shared" si="4"/>
        <v>434</v>
      </c>
      <c r="AD10" s="3">
        <f t="shared" si="4"/>
        <v>197</v>
      </c>
      <c r="AE10" s="3">
        <f t="shared" si="4"/>
        <v>384</v>
      </c>
      <c r="AF10" s="3">
        <f>SUM(AF3:AF5)</f>
        <v>106</v>
      </c>
      <c r="AG10" s="3">
        <f>SUM(AG3:AG8)</f>
        <v>359</v>
      </c>
      <c r="AH10" s="3">
        <f>SUM(AH3:AH5)</f>
        <v>205</v>
      </c>
      <c r="AI10" s="3">
        <f>SUM(AI3:AI8)</f>
        <v>413</v>
      </c>
      <c r="AJ10" s="3">
        <f>SUM(AJ3:AJ5)</f>
        <v>167</v>
      </c>
      <c r="AK10" s="3">
        <f aca="true" t="shared" si="5" ref="AK10:AQ10">SUM(AK3:AK8)</f>
        <v>294</v>
      </c>
      <c r="AL10" s="3">
        <f t="shared" si="5"/>
        <v>341</v>
      </c>
      <c r="AM10" s="3">
        <f t="shared" si="5"/>
        <v>319</v>
      </c>
      <c r="AN10" s="3">
        <f t="shared" si="5"/>
        <v>236</v>
      </c>
      <c r="AO10" s="3">
        <f t="shared" si="5"/>
        <v>323</v>
      </c>
      <c r="AP10" s="3">
        <f t="shared" si="5"/>
        <v>271</v>
      </c>
      <c r="AQ10" s="3">
        <f t="shared" si="5"/>
        <v>337</v>
      </c>
      <c r="AR10" s="3">
        <v>475</v>
      </c>
      <c r="AS10" s="3">
        <f>SUM(AS108:AS112)</f>
        <v>2598</v>
      </c>
      <c r="AT10" s="3">
        <f>SUM(AT3:AT8)</f>
        <v>220</v>
      </c>
      <c r="AU10" s="3">
        <f>SUM(AU3:AU8)</f>
        <v>281</v>
      </c>
      <c r="AV10" s="3">
        <f>SUM(AV3:AV8)</f>
        <v>75</v>
      </c>
      <c r="AW10" s="2"/>
    </row>
    <row r="11" spans="1:49" ht="9.75" customHeight="1">
      <c r="A11" s="2"/>
      <c r="B11" s="2"/>
      <c r="C11" s="87"/>
      <c r="D11" s="2"/>
      <c r="E11" s="2"/>
      <c r="F11" s="2"/>
      <c r="G11" s="2"/>
      <c r="H11" s="2"/>
      <c r="I11" s="2"/>
      <c r="J11" s="2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 customHeight="1">
      <c r="A12" s="14"/>
      <c r="B12" s="59" t="s">
        <v>52</v>
      </c>
      <c r="C12" s="80" t="s">
        <v>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9.75" customHeight="1">
      <c r="A13" s="16">
        <v>1</v>
      </c>
      <c r="B13" s="62" t="s">
        <v>51</v>
      </c>
      <c r="C13" s="81">
        <f aca="true" t="shared" si="6" ref="C13:C33">SUM(D13:AV13)</f>
        <v>313</v>
      </c>
      <c r="D13" s="25">
        <v>41</v>
      </c>
      <c r="E13" s="25">
        <v>30</v>
      </c>
      <c r="F13" s="58"/>
      <c r="G13" s="25">
        <v>20</v>
      </c>
      <c r="H13" s="25">
        <v>23</v>
      </c>
      <c r="I13" s="25">
        <v>26</v>
      </c>
      <c r="J13" s="25">
        <v>40</v>
      </c>
      <c r="K13" s="25">
        <v>24</v>
      </c>
      <c r="L13" s="25">
        <v>54</v>
      </c>
      <c r="M13" s="25">
        <v>25</v>
      </c>
      <c r="N13" s="25">
        <v>30</v>
      </c>
      <c r="O13" s="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9.75" customHeight="1">
      <c r="A14" s="16">
        <v>2</v>
      </c>
      <c r="B14" s="62" t="s">
        <v>53</v>
      </c>
      <c r="C14" s="81">
        <f t="shared" si="6"/>
        <v>262</v>
      </c>
      <c r="D14" s="25">
        <v>37</v>
      </c>
      <c r="E14" s="25">
        <v>27</v>
      </c>
      <c r="F14" s="58"/>
      <c r="G14" s="25">
        <v>17</v>
      </c>
      <c r="H14" s="25">
        <v>31</v>
      </c>
      <c r="I14" s="25">
        <v>26</v>
      </c>
      <c r="J14" s="25">
        <v>24</v>
      </c>
      <c r="K14" s="25">
        <v>30</v>
      </c>
      <c r="L14" s="25">
        <v>16</v>
      </c>
      <c r="M14" s="25">
        <v>31</v>
      </c>
      <c r="N14" s="25">
        <v>23</v>
      </c>
      <c r="O14" s="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9.75" customHeight="1">
      <c r="A15" s="28">
        <v>3</v>
      </c>
      <c r="B15" s="62" t="s">
        <v>54</v>
      </c>
      <c r="C15" s="81">
        <f t="shared" si="6"/>
        <v>668</v>
      </c>
      <c r="D15" s="25">
        <v>76</v>
      </c>
      <c r="E15" s="25">
        <v>71</v>
      </c>
      <c r="F15" s="58"/>
      <c r="G15" s="25">
        <v>46</v>
      </c>
      <c r="H15" s="25">
        <v>78</v>
      </c>
      <c r="I15" s="25">
        <v>59</v>
      </c>
      <c r="J15" s="25">
        <v>63</v>
      </c>
      <c r="K15" s="25">
        <v>64</v>
      </c>
      <c r="L15" s="25">
        <v>82</v>
      </c>
      <c r="M15" s="25">
        <v>60</v>
      </c>
      <c r="N15" s="25">
        <v>69</v>
      </c>
      <c r="O15" s="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9.75" customHeight="1">
      <c r="A16" s="16">
        <v>4</v>
      </c>
      <c r="B16" s="62" t="s">
        <v>55</v>
      </c>
      <c r="C16" s="81">
        <f t="shared" si="6"/>
        <v>1336</v>
      </c>
      <c r="D16" s="25">
        <v>157</v>
      </c>
      <c r="E16" s="25">
        <v>129</v>
      </c>
      <c r="F16" s="58"/>
      <c r="G16" s="25">
        <v>165</v>
      </c>
      <c r="H16" s="25">
        <v>106</v>
      </c>
      <c r="I16" s="25">
        <v>120</v>
      </c>
      <c r="J16" s="25">
        <v>114</v>
      </c>
      <c r="K16" s="25">
        <v>128</v>
      </c>
      <c r="L16" s="25">
        <v>161</v>
      </c>
      <c r="M16" s="25">
        <v>134</v>
      </c>
      <c r="N16" s="25">
        <v>122</v>
      </c>
      <c r="O16" s="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9.75" customHeight="1">
      <c r="A17" s="16">
        <v>5</v>
      </c>
      <c r="B17" s="62" t="s">
        <v>56</v>
      </c>
      <c r="C17" s="81">
        <f t="shared" si="6"/>
        <v>1334</v>
      </c>
      <c r="D17" s="25">
        <v>155</v>
      </c>
      <c r="E17" s="25">
        <v>131</v>
      </c>
      <c r="F17" s="58"/>
      <c r="G17" s="25">
        <v>158</v>
      </c>
      <c r="H17" s="25">
        <v>113</v>
      </c>
      <c r="I17" s="25">
        <v>115</v>
      </c>
      <c r="J17" s="25">
        <v>117</v>
      </c>
      <c r="K17" s="25">
        <v>132</v>
      </c>
      <c r="L17" s="25">
        <v>160</v>
      </c>
      <c r="M17" s="25">
        <v>130</v>
      </c>
      <c r="N17" s="25">
        <v>123</v>
      </c>
      <c r="O17" s="5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9.75" customHeight="1">
      <c r="A18" s="16">
        <v>6</v>
      </c>
      <c r="B18" s="62" t="s">
        <v>47</v>
      </c>
      <c r="C18" s="81">
        <f t="shared" si="6"/>
        <v>1035</v>
      </c>
      <c r="D18" s="25">
        <v>122</v>
      </c>
      <c r="E18" s="25">
        <v>92</v>
      </c>
      <c r="F18" s="58"/>
      <c r="G18" s="25">
        <v>55</v>
      </c>
      <c r="H18" s="25">
        <v>106</v>
      </c>
      <c r="I18" s="25">
        <v>94</v>
      </c>
      <c r="J18" s="25">
        <v>104</v>
      </c>
      <c r="K18" s="25">
        <v>101</v>
      </c>
      <c r="L18" s="25">
        <v>151</v>
      </c>
      <c r="M18" s="25">
        <v>107</v>
      </c>
      <c r="N18" s="25">
        <v>103</v>
      </c>
      <c r="O18" s="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9.75" customHeight="1">
      <c r="A19" s="16">
        <v>7</v>
      </c>
      <c r="B19" s="62" t="s">
        <v>57</v>
      </c>
      <c r="C19" s="81">
        <f t="shared" si="6"/>
        <v>255</v>
      </c>
      <c r="D19" s="25">
        <v>32</v>
      </c>
      <c r="E19" s="25">
        <v>27</v>
      </c>
      <c r="F19" s="58"/>
      <c r="G19" s="25">
        <v>25</v>
      </c>
      <c r="H19" s="25">
        <v>19</v>
      </c>
      <c r="I19" s="25">
        <v>37</v>
      </c>
      <c r="J19" s="25">
        <v>26</v>
      </c>
      <c r="K19" s="25">
        <v>16</v>
      </c>
      <c r="L19" s="25">
        <v>25</v>
      </c>
      <c r="M19" s="25">
        <v>20</v>
      </c>
      <c r="N19" s="25">
        <v>28</v>
      </c>
      <c r="O19" s="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9.75" customHeight="1">
      <c r="A20" s="16">
        <v>8</v>
      </c>
      <c r="B20" s="62" t="s">
        <v>58</v>
      </c>
      <c r="C20" s="81">
        <f t="shared" si="6"/>
        <v>699</v>
      </c>
      <c r="D20" s="25">
        <v>90</v>
      </c>
      <c r="E20" s="25">
        <v>62</v>
      </c>
      <c r="F20" s="58"/>
      <c r="G20" s="25">
        <v>43</v>
      </c>
      <c r="H20" s="25">
        <v>70</v>
      </c>
      <c r="I20" s="25">
        <v>76</v>
      </c>
      <c r="J20" s="25">
        <v>64</v>
      </c>
      <c r="K20" s="25">
        <v>64</v>
      </c>
      <c r="L20" s="25">
        <v>79</v>
      </c>
      <c r="M20" s="25">
        <v>86</v>
      </c>
      <c r="N20" s="25">
        <v>65</v>
      </c>
      <c r="O20" s="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9.75" customHeight="1">
      <c r="A21" s="16">
        <v>9</v>
      </c>
      <c r="B21" s="62" t="s">
        <v>59</v>
      </c>
      <c r="C21" s="81">
        <f t="shared" si="6"/>
        <v>179</v>
      </c>
      <c r="D21" s="25">
        <v>18</v>
      </c>
      <c r="E21" s="25">
        <v>12</v>
      </c>
      <c r="F21" s="58"/>
      <c r="G21" s="25">
        <v>18</v>
      </c>
      <c r="H21" s="25">
        <v>11</v>
      </c>
      <c r="I21" s="25">
        <v>20</v>
      </c>
      <c r="J21" s="25">
        <v>18</v>
      </c>
      <c r="K21" s="25">
        <v>18</v>
      </c>
      <c r="L21" s="25">
        <v>22</v>
      </c>
      <c r="M21" s="25">
        <v>25</v>
      </c>
      <c r="N21" s="25">
        <v>17</v>
      </c>
      <c r="O21" s="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9.75" customHeight="1">
      <c r="A22" s="16">
        <v>10</v>
      </c>
      <c r="B22" s="62" t="s">
        <v>11</v>
      </c>
      <c r="C22" s="81">
        <f t="shared" si="6"/>
        <v>1372</v>
      </c>
      <c r="D22" s="25">
        <v>148</v>
      </c>
      <c r="E22" s="25">
        <v>148</v>
      </c>
      <c r="F22" s="58"/>
      <c r="G22" s="25">
        <v>104</v>
      </c>
      <c r="H22" s="25">
        <v>143</v>
      </c>
      <c r="I22" s="25">
        <v>141</v>
      </c>
      <c r="J22" s="25">
        <v>131</v>
      </c>
      <c r="K22" s="25">
        <v>129</v>
      </c>
      <c r="L22" s="25">
        <v>144</v>
      </c>
      <c r="M22" s="25">
        <v>155</v>
      </c>
      <c r="N22" s="25">
        <v>129</v>
      </c>
      <c r="O22" s="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9.75" customHeight="1">
      <c r="A23" s="16">
        <v>11</v>
      </c>
      <c r="B23" s="63" t="s">
        <v>60</v>
      </c>
      <c r="C23" s="81">
        <f t="shared" si="6"/>
        <v>1258</v>
      </c>
      <c r="D23" s="25">
        <v>148</v>
      </c>
      <c r="E23" s="25">
        <v>106</v>
      </c>
      <c r="F23" s="58"/>
      <c r="G23" s="25">
        <v>149</v>
      </c>
      <c r="H23" s="25">
        <v>100</v>
      </c>
      <c r="I23" s="25">
        <v>126</v>
      </c>
      <c r="J23" s="25">
        <v>103</v>
      </c>
      <c r="K23" s="25">
        <v>121</v>
      </c>
      <c r="L23" s="25">
        <v>157</v>
      </c>
      <c r="M23" s="25">
        <v>126</v>
      </c>
      <c r="N23" s="25">
        <v>122</v>
      </c>
      <c r="O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9.75" customHeight="1">
      <c r="A24" s="16">
        <v>12</v>
      </c>
      <c r="B24" s="63" t="s">
        <v>61</v>
      </c>
      <c r="C24" s="81">
        <f t="shared" si="6"/>
        <v>346</v>
      </c>
      <c r="D24" s="25">
        <v>38</v>
      </c>
      <c r="E24" s="25">
        <v>33</v>
      </c>
      <c r="F24" s="58"/>
      <c r="G24" s="25">
        <v>30</v>
      </c>
      <c r="H24" s="25">
        <v>35</v>
      </c>
      <c r="I24" s="25">
        <v>35</v>
      </c>
      <c r="J24" s="25">
        <v>37</v>
      </c>
      <c r="K24" s="25">
        <v>28</v>
      </c>
      <c r="L24" s="25">
        <v>52</v>
      </c>
      <c r="M24" s="25">
        <v>27</v>
      </c>
      <c r="N24" s="25">
        <v>31</v>
      </c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9.75" customHeight="1">
      <c r="A25" s="16">
        <v>13</v>
      </c>
      <c r="B25" s="63" t="s">
        <v>62</v>
      </c>
      <c r="C25" s="81">
        <f t="shared" si="6"/>
        <v>438</v>
      </c>
      <c r="D25" s="25">
        <v>44</v>
      </c>
      <c r="E25" s="25">
        <v>67</v>
      </c>
      <c r="F25" s="58"/>
      <c r="G25" s="25">
        <v>38</v>
      </c>
      <c r="H25" s="25">
        <v>44</v>
      </c>
      <c r="I25" s="25">
        <v>47</v>
      </c>
      <c r="J25" s="25">
        <v>37</v>
      </c>
      <c r="K25" s="25">
        <v>33</v>
      </c>
      <c r="L25" s="25">
        <v>38</v>
      </c>
      <c r="M25" s="25">
        <v>55</v>
      </c>
      <c r="N25" s="25">
        <v>35</v>
      </c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9.75" customHeight="1">
      <c r="A26" s="16">
        <v>14</v>
      </c>
      <c r="B26" s="63" t="s">
        <v>63</v>
      </c>
      <c r="C26" s="81">
        <f t="shared" si="6"/>
        <v>210</v>
      </c>
      <c r="D26" s="25">
        <v>18</v>
      </c>
      <c r="E26" s="25">
        <v>16</v>
      </c>
      <c r="F26" s="58"/>
      <c r="G26" s="25">
        <v>7</v>
      </c>
      <c r="H26" s="25">
        <v>23</v>
      </c>
      <c r="I26" s="25">
        <v>20</v>
      </c>
      <c r="J26" s="25">
        <v>26</v>
      </c>
      <c r="K26" s="25">
        <v>19</v>
      </c>
      <c r="L26" s="25">
        <v>29</v>
      </c>
      <c r="M26" s="25">
        <v>30</v>
      </c>
      <c r="N26" s="25">
        <v>22</v>
      </c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9.75" customHeight="1">
      <c r="A27" s="16">
        <v>15</v>
      </c>
      <c r="B27" s="63" t="s">
        <v>64</v>
      </c>
      <c r="C27" s="81">
        <f t="shared" si="6"/>
        <v>269</v>
      </c>
      <c r="D27" s="25">
        <v>33</v>
      </c>
      <c r="E27" s="25">
        <v>25</v>
      </c>
      <c r="F27" s="58"/>
      <c r="G27" s="25">
        <v>19</v>
      </c>
      <c r="H27" s="25">
        <v>16</v>
      </c>
      <c r="I27" s="25">
        <v>29</v>
      </c>
      <c r="J27" s="25">
        <v>29</v>
      </c>
      <c r="K27" s="25">
        <v>24</v>
      </c>
      <c r="L27" s="25">
        <v>34</v>
      </c>
      <c r="M27" s="25">
        <v>35</v>
      </c>
      <c r="N27" s="25">
        <v>25</v>
      </c>
      <c r="O27" s="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9.75" customHeight="1">
      <c r="A28" s="16">
        <v>16</v>
      </c>
      <c r="B28" s="63" t="s">
        <v>65</v>
      </c>
      <c r="C28" s="81">
        <f t="shared" si="6"/>
        <v>306</v>
      </c>
      <c r="D28" s="25">
        <v>39</v>
      </c>
      <c r="E28" s="25">
        <v>34</v>
      </c>
      <c r="F28" s="58"/>
      <c r="G28" s="25">
        <v>21</v>
      </c>
      <c r="H28" s="25">
        <v>25</v>
      </c>
      <c r="I28" s="25">
        <v>29</v>
      </c>
      <c r="J28" s="25">
        <v>24</v>
      </c>
      <c r="K28" s="25">
        <v>30</v>
      </c>
      <c r="L28" s="25">
        <v>35</v>
      </c>
      <c r="M28" s="25">
        <v>32</v>
      </c>
      <c r="N28" s="25">
        <v>37</v>
      </c>
      <c r="O28" s="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9.75" customHeight="1">
      <c r="A29" s="16">
        <v>17</v>
      </c>
      <c r="B29" s="63" t="s">
        <v>66</v>
      </c>
      <c r="C29" s="81">
        <f t="shared" si="6"/>
        <v>1201</v>
      </c>
      <c r="D29" s="25">
        <v>133</v>
      </c>
      <c r="E29" s="25">
        <v>126</v>
      </c>
      <c r="F29" s="58"/>
      <c r="G29" s="25">
        <v>145</v>
      </c>
      <c r="H29" s="25">
        <v>100</v>
      </c>
      <c r="I29" s="25">
        <v>100</v>
      </c>
      <c r="J29" s="25">
        <v>106</v>
      </c>
      <c r="K29" s="25">
        <v>94</v>
      </c>
      <c r="L29" s="25">
        <v>157</v>
      </c>
      <c r="M29" s="25">
        <v>119</v>
      </c>
      <c r="N29" s="25">
        <v>121</v>
      </c>
      <c r="O29" s="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9.75" customHeight="1">
      <c r="A30" s="16">
        <v>18</v>
      </c>
      <c r="B30" s="63" t="s">
        <v>17</v>
      </c>
      <c r="C30" s="81">
        <f t="shared" si="6"/>
        <v>1279</v>
      </c>
      <c r="D30" s="25">
        <v>149</v>
      </c>
      <c r="E30" s="25">
        <v>131</v>
      </c>
      <c r="F30" s="58"/>
      <c r="G30" s="25">
        <v>143</v>
      </c>
      <c r="H30" s="25">
        <v>111</v>
      </c>
      <c r="I30" s="25">
        <v>120</v>
      </c>
      <c r="J30" s="25">
        <v>109</v>
      </c>
      <c r="K30" s="25">
        <v>120</v>
      </c>
      <c r="L30" s="25">
        <v>156</v>
      </c>
      <c r="M30" s="25">
        <v>119</v>
      </c>
      <c r="N30" s="25">
        <v>121</v>
      </c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9.75" customHeight="1">
      <c r="A31" s="16">
        <v>19</v>
      </c>
      <c r="B31" s="63" t="s">
        <v>67</v>
      </c>
      <c r="C31" s="81">
        <f t="shared" si="6"/>
        <v>246</v>
      </c>
      <c r="D31" s="25">
        <v>25</v>
      </c>
      <c r="E31" s="25">
        <v>22</v>
      </c>
      <c r="F31" s="58"/>
      <c r="G31" s="25">
        <v>14</v>
      </c>
      <c r="H31" s="25">
        <v>19</v>
      </c>
      <c r="I31" s="25">
        <v>32</v>
      </c>
      <c r="J31" s="25">
        <v>26</v>
      </c>
      <c r="K31" s="25">
        <v>27</v>
      </c>
      <c r="L31" s="25">
        <v>31</v>
      </c>
      <c r="M31" s="25">
        <v>29</v>
      </c>
      <c r="N31" s="25">
        <v>21</v>
      </c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9.75" customHeight="1">
      <c r="A32" s="16">
        <v>20</v>
      </c>
      <c r="B32" s="63" t="s">
        <v>68</v>
      </c>
      <c r="C32" s="81">
        <f t="shared" si="6"/>
        <v>1358</v>
      </c>
      <c r="D32" s="25">
        <v>160</v>
      </c>
      <c r="E32" s="25">
        <v>130</v>
      </c>
      <c r="F32" s="58"/>
      <c r="G32" s="25">
        <v>159</v>
      </c>
      <c r="H32" s="25">
        <v>120</v>
      </c>
      <c r="I32" s="25">
        <v>128</v>
      </c>
      <c r="J32" s="25">
        <v>109</v>
      </c>
      <c r="K32" s="25">
        <v>135</v>
      </c>
      <c r="L32" s="25">
        <v>159</v>
      </c>
      <c r="M32" s="25">
        <v>125</v>
      </c>
      <c r="N32" s="25">
        <v>133</v>
      </c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9.75" customHeight="1">
      <c r="A33" s="16">
        <v>21</v>
      </c>
      <c r="B33" s="63" t="s">
        <v>69</v>
      </c>
      <c r="C33" s="81">
        <f t="shared" si="6"/>
        <v>156</v>
      </c>
      <c r="D33" s="25">
        <v>22</v>
      </c>
      <c r="E33" s="25">
        <v>19</v>
      </c>
      <c r="F33" s="58"/>
      <c r="G33" s="25">
        <v>6</v>
      </c>
      <c r="H33" s="25">
        <v>8</v>
      </c>
      <c r="I33" s="25">
        <v>21</v>
      </c>
      <c r="J33" s="25">
        <v>15</v>
      </c>
      <c r="K33" s="25">
        <v>15</v>
      </c>
      <c r="L33" s="25">
        <v>16</v>
      </c>
      <c r="M33" s="25">
        <v>26</v>
      </c>
      <c r="N33" s="25">
        <v>8</v>
      </c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4:49" ht="13.5" customHeight="1">
      <c r="D34" s="5">
        <f>SUM(D13:D33)</f>
        <v>1685</v>
      </c>
      <c r="E34" s="5">
        <f>SUM(E13:E33)</f>
        <v>1438</v>
      </c>
      <c r="F34" s="5">
        <f>SUM(F76:F101)</f>
        <v>1892</v>
      </c>
      <c r="G34" s="5">
        <f aca="true" t="shared" si="7" ref="G34:N34">SUM(G13:G33)</f>
        <v>1382</v>
      </c>
      <c r="H34" s="5">
        <f t="shared" si="7"/>
        <v>1301</v>
      </c>
      <c r="I34" s="5">
        <f t="shared" si="7"/>
        <v>1401</v>
      </c>
      <c r="J34" s="5">
        <f t="shared" si="7"/>
        <v>1322</v>
      </c>
      <c r="K34" s="5">
        <f t="shared" si="7"/>
        <v>1352</v>
      </c>
      <c r="L34" s="5">
        <f t="shared" si="7"/>
        <v>1758</v>
      </c>
      <c r="M34" s="5">
        <f t="shared" si="7"/>
        <v>1496</v>
      </c>
      <c r="N34" s="5">
        <f t="shared" si="7"/>
        <v>1385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2"/>
      <c r="AW34" s="2"/>
    </row>
    <row r="35" spans="1:49" ht="13.5" customHeight="1" thickBot="1">
      <c r="A35" s="14"/>
      <c r="B35" s="59" t="s">
        <v>70</v>
      </c>
      <c r="C35" s="8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44">
        <v>12</v>
      </c>
      <c r="P35" s="144">
        <f>O35+1</f>
        <v>13</v>
      </c>
      <c r="Q35" s="144">
        <f>P35+1</f>
        <v>14</v>
      </c>
      <c r="R35" s="144">
        <v>15</v>
      </c>
      <c r="S35" s="144">
        <v>16</v>
      </c>
      <c r="T35" s="144">
        <v>17</v>
      </c>
      <c r="U35" s="144">
        <f aca="true" t="shared" si="8" ref="U35:Z35">T35+1</f>
        <v>18</v>
      </c>
      <c r="V35" s="144">
        <f t="shared" si="8"/>
        <v>19</v>
      </c>
      <c r="W35" s="144">
        <f t="shared" si="8"/>
        <v>20</v>
      </c>
      <c r="X35" s="144">
        <f t="shared" si="8"/>
        <v>21</v>
      </c>
      <c r="Y35" s="144">
        <f t="shared" si="8"/>
        <v>22</v>
      </c>
      <c r="Z35" s="144">
        <f t="shared" si="8"/>
        <v>23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2"/>
      <c r="AW35" s="2"/>
    </row>
    <row r="36" spans="1:49" ht="9.75" customHeight="1">
      <c r="A36" s="16">
        <v>1</v>
      </c>
      <c r="B36" s="62" t="s">
        <v>16</v>
      </c>
      <c r="C36" s="83">
        <f>SUM(D36:AV36)</f>
        <v>2396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45">
        <v>187</v>
      </c>
      <c r="P36" s="146">
        <v>147</v>
      </c>
      <c r="Q36" s="146">
        <v>350</v>
      </c>
      <c r="R36" s="146">
        <v>167</v>
      </c>
      <c r="S36" s="146">
        <v>195</v>
      </c>
      <c r="T36" s="146">
        <v>202</v>
      </c>
      <c r="U36" s="146">
        <v>205</v>
      </c>
      <c r="V36" s="146">
        <v>158</v>
      </c>
      <c r="W36" s="146">
        <v>199</v>
      </c>
      <c r="X36" s="146">
        <v>134</v>
      </c>
      <c r="Y36" s="146">
        <v>231</v>
      </c>
      <c r="Z36" s="147">
        <v>221</v>
      </c>
      <c r="AA36" s="5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9.75" customHeight="1">
      <c r="A37" s="16">
        <v>2</v>
      </c>
      <c r="B37" s="62" t="s">
        <v>71</v>
      </c>
      <c r="C37" s="84">
        <f aca="true" t="shared" si="9" ref="C37:C52">SUM(D37:AV37)</f>
        <v>1660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48">
        <v>141</v>
      </c>
      <c r="P37" s="149">
        <v>11</v>
      </c>
      <c r="Q37" s="149">
        <v>294</v>
      </c>
      <c r="R37" s="149">
        <v>105</v>
      </c>
      <c r="S37" s="149">
        <v>132</v>
      </c>
      <c r="T37" s="149">
        <v>146</v>
      </c>
      <c r="U37" s="149">
        <v>143</v>
      </c>
      <c r="V37" s="149">
        <v>118</v>
      </c>
      <c r="W37" s="149">
        <v>145</v>
      </c>
      <c r="X37" s="149">
        <v>101</v>
      </c>
      <c r="Y37" s="149">
        <v>177</v>
      </c>
      <c r="Z37" s="150">
        <v>147</v>
      </c>
      <c r="AA37" s="5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9.75" customHeight="1">
      <c r="A38" s="16">
        <v>3</v>
      </c>
      <c r="B38" s="62" t="s">
        <v>21</v>
      </c>
      <c r="C38" s="84">
        <f t="shared" si="9"/>
        <v>412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48">
        <v>41</v>
      </c>
      <c r="P38" s="149">
        <v>15</v>
      </c>
      <c r="Q38" s="149">
        <v>26</v>
      </c>
      <c r="R38" s="149">
        <v>39</v>
      </c>
      <c r="S38" s="149">
        <v>35</v>
      </c>
      <c r="T38" s="149">
        <v>36</v>
      </c>
      <c r="U38" s="149">
        <v>50</v>
      </c>
      <c r="V38" s="149">
        <v>35</v>
      </c>
      <c r="W38" s="149">
        <v>32</v>
      </c>
      <c r="X38" s="149">
        <v>32</v>
      </c>
      <c r="Y38" s="149">
        <v>39</v>
      </c>
      <c r="Z38" s="150">
        <v>32</v>
      </c>
      <c r="AA38" s="5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9.75" customHeight="1">
      <c r="A39" s="16">
        <v>4</v>
      </c>
      <c r="B39" s="62" t="s">
        <v>72</v>
      </c>
      <c r="C39" s="84">
        <f t="shared" si="9"/>
        <v>2046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48">
        <v>156</v>
      </c>
      <c r="P39" s="149">
        <v>126</v>
      </c>
      <c r="Q39" s="149">
        <v>331</v>
      </c>
      <c r="R39" s="149">
        <v>135</v>
      </c>
      <c r="S39" s="149">
        <v>156</v>
      </c>
      <c r="T39" s="149">
        <v>180</v>
      </c>
      <c r="U39" s="149">
        <v>175</v>
      </c>
      <c r="V39" s="149">
        <v>152</v>
      </c>
      <c r="W39" s="149">
        <v>171</v>
      </c>
      <c r="X39" s="149">
        <v>106</v>
      </c>
      <c r="Y39" s="149">
        <v>193</v>
      </c>
      <c r="Z39" s="150">
        <v>165</v>
      </c>
      <c r="AA39" s="5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9.75" customHeight="1">
      <c r="A40" s="16">
        <v>5</v>
      </c>
      <c r="B40" s="62" t="s">
        <v>73</v>
      </c>
      <c r="C40" s="84">
        <f t="shared" si="9"/>
        <v>739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48">
        <v>45</v>
      </c>
      <c r="P40" s="149">
        <v>27</v>
      </c>
      <c r="Q40" s="149">
        <v>48</v>
      </c>
      <c r="R40" s="149">
        <v>75</v>
      </c>
      <c r="S40" s="149">
        <v>73</v>
      </c>
      <c r="T40" s="149">
        <v>83</v>
      </c>
      <c r="U40" s="149">
        <v>73</v>
      </c>
      <c r="V40" s="149">
        <v>80</v>
      </c>
      <c r="W40" s="149">
        <v>69</v>
      </c>
      <c r="X40" s="149">
        <v>39</v>
      </c>
      <c r="Y40" s="149">
        <v>72</v>
      </c>
      <c r="Z40" s="150">
        <v>55</v>
      </c>
      <c r="AA40" s="5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9.75" customHeight="1">
      <c r="A41" s="16">
        <v>6</v>
      </c>
      <c r="B41" s="62" t="s">
        <v>74</v>
      </c>
      <c r="C41" s="84">
        <f t="shared" si="9"/>
        <v>1858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48">
        <v>144</v>
      </c>
      <c r="P41" s="149">
        <v>114</v>
      </c>
      <c r="Q41" s="149">
        <v>311</v>
      </c>
      <c r="R41" s="149">
        <v>128</v>
      </c>
      <c r="S41" s="149">
        <v>144</v>
      </c>
      <c r="T41" s="149">
        <v>145</v>
      </c>
      <c r="U41" s="149">
        <v>169</v>
      </c>
      <c r="V41" s="149">
        <v>114</v>
      </c>
      <c r="W41" s="149">
        <v>154</v>
      </c>
      <c r="X41" s="149">
        <v>96</v>
      </c>
      <c r="Y41" s="149">
        <v>188</v>
      </c>
      <c r="Z41" s="150">
        <v>151</v>
      </c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9.75" customHeight="1">
      <c r="A42" s="16">
        <v>7</v>
      </c>
      <c r="B42" s="62" t="s">
        <v>75</v>
      </c>
      <c r="C42" s="84">
        <f t="shared" si="9"/>
        <v>1922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48">
        <v>154</v>
      </c>
      <c r="P42" s="149">
        <v>119</v>
      </c>
      <c r="Q42" s="149">
        <v>312</v>
      </c>
      <c r="R42" s="149">
        <v>117</v>
      </c>
      <c r="S42" s="149">
        <v>146</v>
      </c>
      <c r="T42" s="149">
        <v>164</v>
      </c>
      <c r="U42" s="149">
        <v>171</v>
      </c>
      <c r="V42" s="149">
        <v>132</v>
      </c>
      <c r="W42" s="149">
        <v>154</v>
      </c>
      <c r="X42" s="149">
        <v>100</v>
      </c>
      <c r="Y42" s="149">
        <v>186</v>
      </c>
      <c r="Z42" s="150">
        <v>167</v>
      </c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9.75" customHeight="1">
      <c r="A43" s="16">
        <v>8</v>
      </c>
      <c r="B43" s="62" t="s">
        <v>76</v>
      </c>
      <c r="C43" s="84">
        <f t="shared" si="9"/>
        <v>451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48">
        <v>40</v>
      </c>
      <c r="P43" s="149">
        <v>24</v>
      </c>
      <c r="Q43" s="149">
        <v>38</v>
      </c>
      <c r="R43" s="149">
        <v>40</v>
      </c>
      <c r="S43" s="149">
        <v>46</v>
      </c>
      <c r="T43" s="149">
        <v>42</v>
      </c>
      <c r="U43" s="149">
        <v>56</v>
      </c>
      <c r="V43" s="149">
        <v>27</v>
      </c>
      <c r="W43" s="149">
        <v>30</v>
      </c>
      <c r="X43" s="149">
        <v>35</v>
      </c>
      <c r="Y43" s="149">
        <v>43</v>
      </c>
      <c r="Z43" s="150">
        <v>30</v>
      </c>
      <c r="AA43" s="5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9.75" customHeight="1">
      <c r="A44" s="16">
        <v>9</v>
      </c>
      <c r="B44" s="62" t="s">
        <v>77</v>
      </c>
      <c r="C44" s="84">
        <f t="shared" si="9"/>
        <v>250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48">
        <v>20</v>
      </c>
      <c r="P44" s="149">
        <v>12</v>
      </c>
      <c r="Q44" s="149">
        <v>25</v>
      </c>
      <c r="R44" s="149">
        <v>39</v>
      </c>
      <c r="S44" s="149">
        <v>19</v>
      </c>
      <c r="T44" s="149">
        <v>20</v>
      </c>
      <c r="U44" s="149">
        <v>30</v>
      </c>
      <c r="V44" s="149">
        <v>13</v>
      </c>
      <c r="W44" s="149">
        <v>15</v>
      </c>
      <c r="X44" s="149">
        <v>20</v>
      </c>
      <c r="Y44" s="149">
        <v>17</v>
      </c>
      <c r="Z44" s="150">
        <v>20</v>
      </c>
      <c r="AA44" s="5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9.75" customHeight="1">
      <c r="A45" s="28">
        <v>10</v>
      </c>
      <c r="B45" s="64" t="s">
        <v>78</v>
      </c>
      <c r="C45" s="84">
        <f t="shared" si="9"/>
        <v>665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48">
        <v>55</v>
      </c>
      <c r="P45" s="149">
        <v>40</v>
      </c>
      <c r="Q45" s="149">
        <v>61</v>
      </c>
      <c r="R45" s="149">
        <v>55</v>
      </c>
      <c r="S45" s="149">
        <v>56</v>
      </c>
      <c r="T45" s="149">
        <v>64</v>
      </c>
      <c r="U45" s="149">
        <v>70</v>
      </c>
      <c r="V45" s="149">
        <v>64</v>
      </c>
      <c r="W45" s="149">
        <v>57</v>
      </c>
      <c r="X45" s="149">
        <v>41</v>
      </c>
      <c r="Y45" s="149">
        <v>41</v>
      </c>
      <c r="Z45" s="150">
        <v>61</v>
      </c>
      <c r="AA45" s="5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9.75" customHeight="1">
      <c r="A46" s="16">
        <v>11</v>
      </c>
      <c r="B46" s="62" t="s">
        <v>18</v>
      </c>
      <c r="C46" s="84">
        <f t="shared" si="9"/>
        <v>669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48">
        <v>46</v>
      </c>
      <c r="P46" s="149">
        <v>35</v>
      </c>
      <c r="Q46" s="149">
        <v>67</v>
      </c>
      <c r="R46" s="149">
        <v>57</v>
      </c>
      <c r="S46" s="149">
        <v>48</v>
      </c>
      <c r="T46" s="149">
        <v>57</v>
      </c>
      <c r="U46" s="149">
        <v>48</v>
      </c>
      <c r="V46" s="149">
        <v>54</v>
      </c>
      <c r="W46" s="149">
        <v>64</v>
      </c>
      <c r="X46" s="149">
        <v>41</v>
      </c>
      <c r="Y46" s="149">
        <v>65</v>
      </c>
      <c r="Z46" s="150">
        <v>87</v>
      </c>
      <c r="AA46" s="5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9.75" customHeight="1">
      <c r="A47" s="16">
        <v>12</v>
      </c>
      <c r="B47" s="62" t="s">
        <v>48</v>
      </c>
      <c r="C47" s="84">
        <f t="shared" si="9"/>
        <v>1577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48">
        <v>108</v>
      </c>
      <c r="P47" s="149">
        <v>60</v>
      </c>
      <c r="Q47" s="149">
        <v>133</v>
      </c>
      <c r="R47" s="149">
        <v>133</v>
      </c>
      <c r="S47" s="149">
        <v>132</v>
      </c>
      <c r="T47" s="149">
        <v>130</v>
      </c>
      <c r="U47" s="149">
        <v>168</v>
      </c>
      <c r="V47" s="149">
        <v>139</v>
      </c>
      <c r="W47" s="149">
        <v>148</v>
      </c>
      <c r="X47" s="149">
        <v>107</v>
      </c>
      <c r="Y47" s="149">
        <v>136</v>
      </c>
      <c r="Z47" s="150">
        <v>183</v>
      </c>
      <c r="AA47" s="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9.75" customHeight="1">
      <c r="A48" s="16">
        <v>13</v>
      </c>
      <c r="B48" s="62" t="s">
        <v>79</v>
      </c>
      <c r="C48" s="84">
        <f t="shared" si="9"/>
        <v>539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8">
        <v>33</v>
      </c>
      <c r="P48" s="149">
        <v>34</v>
      </c>
      <c r="Q48" s="149">
        <v>55</v>
      </c>
      <c r="R48" s="149">
        <v>43</v>
      </c>
      <c r="S48" s="149">
        <v>50</v>
      </c>
      <c r="T48" s="149">
        <v>53</v>
      </c>
      <c r="U48" s="149">
        <v>55</v>
      </c>
      <c r="V48" s="149">
        <v>50</v>
      </c>
      <c r="W48" s="149">
        <v>42</v>
      </c>
      <c r="X48" s="149">
        <v>41</v>
      </c>
      <c r="Y48" s="149">
        <v>35</v>
      </c>
      <c r="Z48" s="150">
        <v>48</v>
      </c>
      <c r="AA48" s="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9.75" customHeight="1">
      <c r="A49" s="29">
        <v>14</v>
      </c>
      <c r="B49" s="62" t="s">
        <v>22</v>
      </c>
      <c r="C49" s="84">
        <f t="shared" si="9"/>
        <v>242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48">
        <v>19</v>
      </c>
      <c r="P49" s="149">
        <v>7</v>
      </c>
      <c r="Q49" s="149">
        <v>27</v>
      </c>
      <c r="R49" s="149">
        <v>18</v>
      </c>
      <c r="S49" s="149">
        <v>22</v>
      </c>
      <c r="T49" s="149">
        <v>34</v>
      </c>
      <c r="U49" s="149">
        <v>21</v>
      </c>
      <c r="V49" s="149">
        <v>19</v>
      </c>
      <c r="W49" s="149">
        <v>21</v>
      </c>
      <c r="X49" s="149">
        <v>12</v>
      </c>
      <c r="Y49" s="149">
        <v>24</v>
      </c>
      <c r="Z49" s="150">
        <v>18</v>
      </c>
      <c r="AA49" s="5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9.75" customHeight="1">
      <c r="A50" s="16">
        <v>15</v>
      </c>
      <c r="B50" s="62" t="s">
        <v>19</v>
      </c>
      <c r="C50" s="84">
        <f t="shared" si="9"/>
        <v>1927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48">
        <v>138</v>
      </c>
      <c r="P50" s="149">
        <v>114</v>
      </c>
      <c r="Q50" s="149">
        <v>330</v>
      </c>
      <c r="R50" s="149">
        <v>125</v>
      </c>
      <c r="S50" s="149">
        <v>149</v>
      </c>
      <c r="T50" s="149">
        <v>153</v>
      </c>
      <c r="U50" s="149">
        <v>172</v>
      </c>
      <c r="V50" s="149">
        <v>136</v>
      </c>
      <c r="W50" s="149">
        <v>172</v>
      </c>
      <c r="X50" s="149">
        <v>102</v>
      </c>
      <c r="Y50" s="149">
        <v>181</v>
      </c>
      <c r="Z50" s="150">
        <v>155</v>
      </c>
      <c r="AA50" s="5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9.75" customHeight="1">
      <c r="A51" s="16">
        <v>16</v>
      </c>
      <c r="B51" s="62" t="s">
        <v>26</v>
      </c>
      <c r="C51" s="84">
        <f t="shared" si="9"/>
        <v>947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48">
        <v>69</v>
      </c>
      <c r="P51" s="149">
        <v>48</v>
      </c>
      <c r="Q51" s="149">
        <v>73</v>
      </c>
      <c r="R51" s="149">
        <v>92</v>
      </c>
      <c r="S51" s="149">
        <v>71</v>
      </c>
      <c r="T51" s="149">
        <v>82</v>
      </c>
      <c r="U51" s="149">
        <v>106</v>
      </c>
      <c r="V51" s="149">
        <v>67</v>
      </c>
      <c r="W51" s="149">
        <v>86</v>
      </c>
      <c r="X51" s="149">
        <v>58</v>
      </c>
      <c r="Y51" s="149">
        <v>82</v>
      </c>
      <c r="Z51" s="150">
        <v>113</v>
      </c>
      <c r="AA51" s="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9.75" customHeight="1" thickBot="1">
      <c r="A52" s="16">
        <v>17</v>
      </c>
      <c r="B52" s="62" t="s">
        <v>20</v>
      </c>
      <c r="C52" s="84">
        <f t="shared" si="9"/>
        <v>488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51">
        <v>41</v>
      </c>
      <c r="P52" s="152">
        <v>23</v>
      </c>
      <c r="Q52" s="152">
        <v>34</v>
      </c>
      <c r="R52" s="152">
        <v>45</v>
      </c>
      <c r="S52" s="152">
        <v>42</v>
      </c>
      <c r="T52" s="152">
        <v>52</v>
      </c>
      <c r="U52" s="152">
        <v>53</v>
      </c>
      <c r="V52" s="152">
        <v>35</v>
      </c>
      <c r="W52" s="152">
        <v>49</v>
      </c>
      <c r="X52" s="152">
        <v>38</v>
      </c>
      <c r="Y52" s="152">
        <v>31</v>
      </c>
      <c r="Z52" s="153">
        <v>45</v>
      </c>
      <c r="AA52" s="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4:49" ht="16.5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96">
        <f aca="true" t="shared" si="10" ref="O53:Z53">SUM(O36:O52)</f>
        <v>1437</v>
      </c>
      <c r="P53" s="96">
        <f t="shared" si="10"/>
        <v>956</v>
      </c>
      <c r="Q53" s="96">
        <f t="shared" si="10"/>
        <v>2515</v>
      </c>
      <c r="R53" s="96">
        <f t="shared" si="10"/>
        <v>1413</v>
      </c>
      <c r="S53" s="96">
        <f t="shared" si="10"/>
        <v>1516</v>
      </c>
      <c r="T53" s="96">
        <f t="shared" si="10"/>
        <v>1643</v>
      </c>
      <c r="U53" s="96">
        <f t="shared" si="10"/>
        <v>1765</v>
      </c>
      <c r="V53" s="96">
        <f t="shared" si="10"/>
        <v>1393</v>
      </c>
      <c r="W53" s="96">
        <f t="shared" si="10"/>
        <v>1608</v>
      </c>
      <c r="X53" s="96">
        <f t="shared" si="10"/>
        <v>1103</v>
      </c>
      <c r="Y53" s="96">
        <f t="shared" si="10"/>
        <v>1741</v>
      </c>
      <c r="Z53" s="96">
        <f t="shared" si="10"/>
        <v>1698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6.5" customHeight="1" thickBot="1">
      <c r="A54" s="14"/>
      <c r="B54" s="59" t="s">
        <v>14</v>
      </c>
      <c r="C54" s="8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133">
        <v>24</v>
      </c>
      <c r="AB54" s="133">
        <f>AA54+1</f>
        <v>25</v>
      </c>
      <c r="AC54" s="133">
        <f>AB54+1</f>
        <v>26</v>
      </c>
      <c r="AD54" s="133">
        <f>AC54+1</f>
        <v>27</v>
      </c>
      <c r="AE54" s="133">
        <f>AD54+1</f>
        <v>28</v>
      </c>
      <c r="AF54" s="133">
        <v>29</v>
      </c>
      <c r="AG54" s="133">
        <f>AF54+1</f>
        <v>30</v>
      </c>
      <c r="AH54" s="133">
        <v>31</v>
      </c>
      <c r="AI54" s="133">
        <f>AH54+1</f>
        <v>32</v>
      </c>
      <c r="AJ54" s="133">
        <v>33</v>
      </c>
      <c r="AK54" s="133">
        <f>AJ54+1</f>
        <v>34</v>
      </c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9.75" customHeight="1">
      <c r="A55" s="16">
        <v>1</v>
      </c>
      <c r="B55" s="62" t="s">
        <v>80</v>
      </c>
      <c r="C55" s="84">
        <f aca="true" t="shared" si="11" ref="C55:C69">SUM(D55:AV55)</f>
        <v>546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26">
        <v>37</v>
      </c>
      <c r="AB55" s="127">
        <v>37</v>
      </c>
      <c r="AC55" s="127">
        <v>32</v>
      </c>
      <c r="AD55" s="127">
        <v>37</v>
      </c>
      <c r="AE55" s="127">
        <v>47</v>
      </c>
      <c r="AF55" s="128">
        <v>47</v>
      </c>
      <c r="AG55" s="127">
        <v>45</v>
      </c>
      <c r="AH55" s="127">
        <v>42</v>
      </c>
      <c r="AI55" s="127">
        <v>80</v>
      </c>
      <c r="AJ55" s="127">
        <v>85</v>
      </c>
      <c r="AK55" s="129">
        <v>57</v>
      </c>
      <c r="AL55" s="5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9.75" customHeight="1">
      <c r="A56" s="16">
        <v>2</v>
      </c>
      <c r="B56" s="66" t="s">
        <v>112</v>
      </c>
      <c r="C56" s="84">
        <f t="shared" si="11"/>
        <v>873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30">
        <v>131</v>
      </c>
      <c r="AB56" s="131">
        <v>115</v>
      </c>
      <c r="AC56" s="131">
        <v>94</v>
      </c>
      <c r="AD56" s="131">
        <v>48</v>
      </c>
      <c r="AE56" s="131">
        <v>72</v>
      </c>
      <c r="AF56" s="128">
        <v>48</v>
      </c>
      <c r="AG56" s="131">
        <v>66</v>
      </c>
      <c r="AH56" s="131">
        <v>69</v>
      </c>
      <c r="AI56" s="131">
        <v>72</v>
      </c>
      <c r="AJ56" s="131">
        <v>84</v>
      </c>
      <c r="AK56" s="132">
        <v>74</v>
      </c>
      <c r="AL56" s="5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9.75" customHeight="1">
      <c r="A57" s="16">
        <v>3</v>
      </c>
      <c r="B57" s="62" t="s">
        <v>81</v>
      </c>
      <c r="C57" s="84">
        <f t="shared" si="11"/>
        <v>310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30">
        <v>17</v>
      </c>
      <c r="AB57" s="131">
        <v>23</v>
      </c>
      <c r="AC57" s="131">
        <v>20</v>
      </c>
      <c r="AD57" s="131">
        <v>21</v>
      </c>
      <c r="AE57" s="131">
        <v>22</v>
      </c>
      <c r="AF57" s="128">
        <v>16</v>
      </c>
      <c r="AG57" s="131">
        <v>20</v>
      </c>
      <c r="AH57" s="131">
        <v>23</v>
      </c>
      <c r="AI57" s="131">
        <v>55</v>
      </c>
      <c r="AJ57" s="131">
        <v>65</v>
      </c>
      <c r="AK57" s="132">
        <v>28</v>
      </c>
      <c r="AL57" s="5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2.75">
      <c r="A58" s="16">
        <v>4</v>
      </c>
      <c r="B58" s="62" t="s">
        <v>46</v>
      </c>
      <c r="C58" s="84">
        <f t="shared" si="11"/>
        <v>487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30">
        <v>35</v>
      </c>
      <c r="AB58" s="131">
        <v>40</v>
      </c>
      <c r="AC58" s="131">
        <v>56</v>
      </c>
      <c r="AD58" s="131">
        <v>36</v>
      </c>
      <c r="AE58" s="131">
        <v>53</v>
      </c>
      <c r="AF58" s="128">
        <v>25</v>
      </c>
      <c r="AG58" s="131">
        <v>41</v>
      </c>
      <c r="AH58" s="131">
        <v>34</v>
      </c>
      <c r="AI58" s="131">
        <v>56</v>
      </c>
      <c r="AJ58" s="131">
        <v>60</v>
      </c>
      <c r="AK58" s="132">
        <v>51</v>
      </c>
      <c r="AL58" s="5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2.75">
      <c r="A59" s="16">
        <v>5</v>
      </c>
      <c r="B59" s="62" t="s">
        <v>82</v>
      </c>
      <c r="C59" s="84">
        <f t="shared" si="11"/>
        <v>1605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30">
        <v>126</v>
      </c>
      <c r="AB59" s="131">
        <v>157</v>
      </c>
      <c r="AC59" s="131">
        <v>226</v>
      </c>
      <c r="AD59" s="131">
        <v>83</v>
      </c>
      <c r="AE59" s="131">
        <v>200</v>
      </c>
      <c r="AF59" s="128">
        <v>80</v>
      </c>
      <c r="AG59" s="131">
        <v>174</v>
      </c>
      <c r="AH59" s="131">
        <v>142</v>
      </c>
      <c r="AI59" s="131">
        <v>195</v>
      </c>
      <c r="AJ59" s="131">
        <v>120</v>
      </c>
      <c r="AK59" s="132">
        <v>102</v>
      </c>
      <c r="AL59" s="5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2.75">
      <c r="A60" s="16">
        <v>6</v>
      </c>
      <c r="B60" s="62" t="s">
        <v>83</v>
      </c>
      <c r="C60" s="84">
        <f t="shared" si="11"/>
        <v>846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30">
        <v>69</v>
      </c>
      <c r="AB60" s="131">
        <v>74</v>
      </c>
      <c r="AC60" s="131">
        <v>64</v>
      </c>
      <c r="AD60" s="131">
        <v>44</v>
      </c>
      <c r="AE60" s="131">
        <v>86</v>
      </c>
      <c r="AF60" s="128">
        <v>67</v>
      </c>
      <c r="AG60" s="131">
        <v>66</v>
      </c>
      <c r="AH60" s="131">
        <v>82</v>
      </c>
      <c r="AI60" s="131">
        <v>96</v>
      </c>
      <c r="AJ60" s="131">
        <v>117</v>
      </c>
      <c r="AK60" s="132">
        <v>81</v>
      </c>
      <c r="AL60" s="5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2.75">
      <c r="A61" s="27">
        <v>7</v>
      </c>
      <c r="B61" s="62" t="s">
        <v>84</v>
      </c>
      <c r="C61" s="84">
        <f t="shared" si="11"/>
        <v>1739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30">
        <v>150</v>
      </c>
      <c r="AB61" s="131">
        <v>164</v>
      </c>
      <c r="AC61" s="131">
        <v>236</v>
      </c>
      <c r="AD61" s="131">
        <v>89</v>
      </c>
      <c r="AE61" s="131">
        <v>220</v>
      </c>
      <c r="AF61" s="128">
        <v>69</v>
      </c>
      <c r="AG61" s="131">
        <v>166</v>
      </c>
      <c r="AH61" s="131">
        <v>163</v>
      </c>
      <c r="AI61" s="131">
        <v>222</v>
      </c>
      <c r="AJ61" s="131">
        <v>149</v>
      </c>
      <c r="AK61" s="132">
        <v>111</v>
      </c>
      <c r="AL61" s="5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2.75">
      <c r="A62" s="16">
        <v>8</v>
      </c>
      <c r="B62" s="62" t="s">
        <v>85</v>
      </c>
      <c r="C62" s="84">
        <f t="shared" si="11"/>
        <v>431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30">
        <v>30</v>
      </c>
      <c r="AB62" s="131">
        <v>44</v>
      </c>
      <c r="AC62" s="131">
        <v>48</v>
      </c>
      <c r="AD62" s="131">
        <v>29</v>
      </c>
      <c r="AE62" s="131">
        <v>33</v>
      </c>
      <c r="AF62" s="128">
        <v>36</v>
      </c>
      <c r="AG62" s="131">
        <v>36</v>
      </c>
      <c r="AH62" s="131">
        <v>38</v>
      </c>
      <c r="AI62" s="131">
        <v>34</v>
      </c>
      <c r="AJ62" s="131">
        <v>61</v>
      </c>
      <c r="AK62" s="132">
        <v>42</v>
      </c>
      <c r="AL62" s="5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9.75" customHeight="1">
      <c r="A63" s="16">
        <v>9</v>
      </c>
      <c r="B63" s="62" t="s">
        <v>114</v>
      </c>
      <c r="C63" s="84">
        <f t="shared" si="11"/>
        <v>1605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30">
        <v>130</v>
      </c>
      <c r="AB63" s="131">
        <v>151</v>
      </c>
      <c r="AC63" s="131">
        <v>228</v>
      </c>
      <c r="AD63" s="131">
        <v>92</v>
      </c>
      <c r="AE63" s="131">
        <v>195</v>
      </c>
      <c r="AF63" s="128">
        <v>80</v>
      </c>
      <c r="AG63" s="131">
        <v>164</v>
      </c>
      <c r="AH63" s="131">
        <v>126</v>
      </c>
      <c r="AI63" s="131">
        <v>205</v>
      </c>
      <c r="AJ63" s="131">
        <v>129</v>
      </c>
      <c r="AK63" s="132">
        <v>105</v>
      </c>
      <c r="AL63" s="5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9.75" customHeight="1">
      <c r="A64" s="16">
        <v>10</v>
      </c>
      <c r="B64" s="62" t="s">
        <v>86</v>
      </c>
      <c r="C64" s="84">
        <f t="shared" si="11"/>
        <v>461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30">
        <v>24</v>
      </c>
      <c r="AB64" s="131">
        <v>30</v>
      </c>
      <c r="AC64" s="131">
        <v>24</v>
      </c>
      <c r="AD64" s="131">
        <v>28</v>
      </c>
      <c r="AE64" s="131">
        <v>42</v>
      </c>
      <c r="AF64" s="128">
        <v>28</v>
      </c>
      <c r="AG64" s="131">
        <v>48</v>
      </c>
      <c r="AH64" s="131">
        <v>56</v>
      </c>
      <c r="AI64" s="131">
        <v>54</v>
      </c>
      <c r="AJ64" s="131">
        <v>92</v>
      </c>
      <c r="AK64" s="132">
        <v>35</v>
      </c>
      <c r="AL64" s="5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9.75" customHeight="1">
      <c r="A65" s="16">
        <v>11</v>
      </c>
      <c r="B65" s="62" t="s">
        <v>87</v>
      </c>
      <c r="C65" s="84">
        <f t="shared" si="11"/>
        <v>1573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30">
        <v>128</v>
      </c>
      <c r="AB65" s="131">
        <v>136</v>
      </c>
      <c r="AC65" s="131">
        <v>248</v>
      </c>
      <c r="AD65" s="131">
        <v>92</v>
      </c>
      <c r="AE65" s="131">
        <v>193</v>
      </c>
      <c r="AF65" s="128">
        <v>79</v>
      </c>
      <c r="AG65" s="131">
        <v>157</v>
      </c>
      <c r="AH65" s="131">
        <v>126</v>
      </c>
      <c r="AI65" s="131">
        <v>195</v>
      </c>
      <c r="AJ65" s="131">
        <v>118</v>
      </c>
      <c r="AK65" s="132">
        <v>101</v>
      </c>
      <c r="AL65" s="5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9.75" customHeight="1">
      <c r="A66" s="27">
        <v>12</v>
      </c>
      <c r="B66" s="62" t="s">
        <v>24</v>
      </c>
      <c r="C66" s="84">
        <f t="shared" si="11"/>
        <v>2175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30">
        <v>168</v>
      </c>
      <c r="AB66" s="131">
        <v>199</v>
      </c>
      <c r="AC66" s="131">
        <v>279</v>
      </c>
      <c r="AD66" s="131">
        <v>112</v>
      </c>
      <c r="AE66" s="131">
        <v>245</v>
      </c>
      <c r="AF66" s="128">
        <v>105</v>
      </c>
      <c r="AG66" s="131">
        <v>240</v>
      </c>
      <c r="AH66" s="131">
        <v>205</v>
      </c>
      <c r="AI66" s="131">
        <v>267</v>
      </c>
      <c r="AJ66" s="131">
        <v>189</v>
      </c>
      <c r="AK66" s="132">
        <v>166</v>
      </c>
      <c r="AL66" s="5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9.75" customHeight="1">
      <c r="A67" s="16">
        <v>13</v>
      </c>
      <c r="B67" s="62" t="s">
        <v>22</v>
      </c>
      <c r="C67" s="84">
        <f t="shared" si="11"/>
        <v>1165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30">
        <v>62</v>
      </c>
      <c r="AB67" s="131">
        <v>66</v>
      </c>
      <c r="AC67" s="131">
        <v>76</v>
      </c>
      <c r="AD67" s="131">
        <v>41</v>
      </c>
      <c r="AE67" s="131">
        <v>133</v>
      </c>
      <c r="AF67" s="128">
        <v>73</v>
      </c>
      <c r="AG67" s="131">
        <v>110</v>
      </c>
      <c r="AH67" s="131">
        <v>147</v>
      </c>
      <c r="AI67" s="131">
        <v>159</v>
      </c>
      <c r="AJ67" s="131">
        <v>148</v>
      </c>
      <c r="AK67" s="132">
        <v>150</v>
      </c>
      <c r="AL67" s="5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9.75" customHeight="1">
      <c r="A68" s="16">
        <v>14</v>
      </c>
      <c r="B68" s="62" t="s">
        <v>27</v>
      </c>
      <c r="C68" s="84">
        <f t="shared" si="11"/>
        <v>2162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30">
        <v>176</v>
      </c>
      <c r="AB68" s="131">
        <v>183</v>
      </c>
      <c r="AC68" s="131">
        <v>302</v>
      </c>
      <c r="AD68" s="131">
        <v>103</v>
      </c>
      <c r="AE68" s="131">
        <v>242</v>
      </c>
      <c r="AF68" s="128">
        <v>105</v>
      </c>
      <c r="AG68" s="131">
        <v>243</v>
      </c>
      <c r="AH68" s="131">
        <v>188</v>
      </c>
      <c r="AI68" s="131">
        <v>266</v>
      </c>
      <c r="AJ68" s="131">
        <v>197</v>
      </c>
      <c r="AK68" s="132">
        <v>157</v>
      </c>
      <c r="AL68" s="5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9.75" customHeight="1">
      <c r="A69" s="16">
        <v>15</v>
      </c>
      <c r="B69" s="62" t="s">
        <v>88</v>
      </c>
      <c r="C69" s="84">
        <f t="shared" si="11"/>
        <v>877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30">
        <v>57</v>
      </c>
      <c r="AB69" s="131">
        <v>107</v>
      </c>
      <c r="AC69" s="131">
        <v>91</v>
      </c>
      <c r="AD69" s="131">
        <v>40</v>
      </c>
      <c r="AE69" s="131">
        <v>53</v>
      </c>
      <c r="AF69" s="128">
        <v>58</v>
      </c>
      <c r="AG69" s="131">
        <v>77</v>
      </c>
      <c r="AH69" s="131">
        <v>86</v>
      </c>
      <c r="AI69" s="131">
        <v>94</v>
      </c>
      <c r="AJ69" s="131">
        <v>133</v>
      </c>
      <c r="AK69" s="132">
        <v>81</v>
      </c>
      <c r="AL69" s="5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4:49" ht="15.75" customHeight="1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95">
        <f aca="true" t="shared" si="12" ref="AA70:AK70">SUM(AA55:AA69)</f>
        <v>1340</v>
      </c>
      <c r="AB70" s="95">
        <f t="shared" si="12"/>
        <v>1526</v>
      </c>
      <c r="AC70" s="95">
        <f t="shared" si="12"/>
        <v>2024</v>
      </c>
      <c r="AD70" s="95">
        <f t="shared" si="12"/>
        <v>895</v>
      </c>
      <c r="AE70" s="95">
        <f t="shared" si="12"/>
        <v>1836</v>
      </c>
      <c r="AF70" s="95">
        <f t="shared" si="12"/>
        <v>916</v>
      </c>
      <c r="AG70" s="95">
        <f t="shared" si="12"/>
        <v>1653</v>
      </c>
      <c r="AH70" s="95">
        <f t="shared" si="12"/>
        <v>1527</v>
      </c>
      <c r="AI70" s="95">
        <f t="shared" si="12"/>
        <v>2050</v>
      </c>
      <c r="AJ70" s="95">
        <f t="shared" si="12"/>
        <v>1747</v>
      </c>
      <c r="AK70" s="95">
        <f t="shared" si="12"/>
        <v>1341</v>
      </c>
      <c r="AL70" s="5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4:49" ht="15.75" customHeight="1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5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4:49" ht="15.75" customHeight="1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5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4:49" ht="15.75" customHeight="1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5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4:49" ht="15.75" customHeight="1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5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.75" customHeight="1" thickBot="1">
      <c r="A75" s="14"/>
      <c r="B75" s="15" t="s">
        <v>23</v>
      </c>
      <c r="C75" s="82"/>
      <c r="D75" s="2"/>
      <c r="E75" s="2"/>
      <c r="F75" s="134">
        <v>3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134">
        <v>35</v>
      </c>
      <c r="AM75" s="134">
        <f aca="true" t="shared" si="13" ref="AM75:AV75">AL75+1</f>
        <v>36</v>
      </c>
      <c r="AN75" s="134">
        <f t="shared" si="13"/>
        <v>37</v>
      </c>
      <c r="AO75" s="134">
        <f t="shared" si="13"/>
        <v>38</v>
      </c>
      <c r="AP75" s="134">
        <f t="shared" si="13"/>
        <v>39</v>
      </c>
      <c r="AQ75" s="134">
        <f t="shared" si="13"/>
        <v>40</v>
      </c>
      <c r="AR75" s="134">
        <f t="shared" si="13"/>
        <v>41</v>
      </c>
      <c r="AS75" s="134">
        <f t="shared" si="13"/>
        <v>42</v>
      </c>
      <c r="AT75" s="134">
        <f t="shared" si="13"/>
        <v>43</v>
      </c>
      <c r="AU75" s="134">
        <f t="shared" si="13"/>
        <v>44</v>
      </c>
      <c r="AV75" s="134">
        <f t="shared" si="13"/>
        <v>45</v>
      </c>
      <c r="AW75" s="2"/>
    </row>
    <row r="76" spans="1:49" ht="9.75" customHeight="1">
      <c r="A76" s="65">
        <v>1</v>
      </c>
      <c r="B76" s="62" t="s">
        <v>89</v>
      </c>
      <c r="C76" s="85">
        <f aca="true" t="shared" si="14" ref="C76:C101">SUM(D76:AV76)</f>
        <v>526</v>
      </c>
      <c r="D76" s="2"/>
      <c r="E76" s="2"/>
      <c r="F76" s="154">
        <v>53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G76" s="2"/>
      <c r="AH76" s="2"/>
      <c r="AI76" s="2"/>
      <c r="AJ76" s="2"/>
      <c r="AK76" s="2"/>
      <c r="AL76" s="135">
        <v>101</v>
      </c>
      <c r="AM76" s="136">
        <v>43</v>
      </c>
      <c r="AN76" s="136">
        <v>46</v>
      </c>
      <c r="AO76" s="136">
        <v>58</v>
      </c>
      <c r="AP76" s="136">
        <v>67</v>
      </c>
      <c r="AQ76" s="136">
        <v>24</v>
      </c>
      <c r="AR76" s="136">
        <v>12</v>
      </c>
      <c r="AS76" s="136">
        <v>30</v>
      </c>
      <c r="AT76" s="136">
        <v>29</v>
      </c>
      <c r="AU76" s="136">
        <v>46</v>
      </c>
      <c r="AV76" s="137">
        <v>17</v>
      </c>
      <c r="AW76" s="2"/>
    </row>
    <row r="77" spans="1:49" ht="9.75" customHeight="1">
      <c r="A77" s="65">
        <v>2</v>
      </c>
      <c r="B77" s="62" t="s">
        <v>25</v>
      </c>
      <c r="C77" s="85">
        <f t="shared" si="14"/>
        <v>851</v>
      </c>
      <c r="D77" s="2"/>
      <c r="E77" s="2"/>
      <c r="F77" s="155">
        <v>90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G77" s="2"/>
      <c r="AH77" s="2"/>
      <c r="AI77" s="2"/>
      <c r="AJ77" s="2"/>
      <c r="AK77" s="2"/>
      <c r="AL77" s="138">
        <v>61</v>
      </c>
      <c r="AM77" s="139">
        <v>48</v>
      </c>
      <c r="AN77" s="139">
        <v>31</v>
      </c>
      <c r="AO77" s="139">
        <v>66</v>
      </c>
      <c r="AP77" s="139">
        <v>51</v>
      </c>
      <c r="AQ77" s="139">
        <v>153</v>
      </c>
      <c r="AR77" s="139">
        <v>56</v>
      </c>
      <c r="AS77" s="139">
        <v>128</v>
      </c>
      <c r="AT77" s="139">
        <v>88</v>
      </c>
      <c r="AU77" s="139">
        <v>65</v>
      </c>
      <c r="AV77" s="140">
        <v>14</v>
      </c>
      <c r="AW77" s="2"/>
    </row>
    <row r="78" spans="1:49" ht="9.75" customHeight="1">
      <c r="A78" s="65">
        <v>3</v>
      </c>
      <c r="B78" s="66" t="s">
        <v>113</v>
      </c>
      <c r="C78" s="85">
        <f t="shared" si="14"/>
        <v>1523</v>
      </c>
      <c r="D78" s="2"/>
      <c r="E78" s="2"/>
      <c r="F78" s="155">
        <v>152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G78" s="2"/>
      <c r="AH78" s="2"/>
      <c r="AI78" s="2"/>
      <c r="AJ78" s="2"/>
      <c r="AK78" s="2"/>
      <c r="AL78" s="138">
        <v>134</v>
      </c>
      <c r="AM78" s="139">
        <v>141</v>
      </c>
      <c r="AN78" s="139">
        <v>113</v>
      </c>
      <c r="AO78" s="139">
        <v>129</v>
      </c>
      <c r="AP78" s="139">
        <v>133</v>
      </c>
      <c r="AQ78" s="139">
        <v>144</v>
      </c>
      <c r="AR78" s="139">
        <v>218</v>
      </c>
      <c r="AS78" s="139">
        <v>168</v>
      </c>
      <c r="AT78" s="139">
        <v>74</v>
      </c>
      <c r="AU78" s="139">
        <v>93</v>
      </c>
      <c r="AV78" s="140">
        <v>24</v>
      </c>
      <c r="AW78" s="2"/>
    </row>
    <row r="79" spans="1:49" ht="9.75" customHeight="1">
      <c r="A79" s="65">
        <v>4</v>
      </c>
      <c r="B79" s="62" t="s">
        <v>90</v>
      </c>
      <c r="C79" s="85">
        <f t="shared" si="14"/>
        <v>1521</v>
      </c>
      <c r="D79" s="2"/>
      <c r="E79" s="2"/>
      <c r="F79" s="155">
        <v>144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G79" s="2"/>
      <c r="AH79" s="2"/>
      <c r="AI79" s="2"/>
      <c r="AJ79" s="2"/>
      <c r="AK79" s="2"/>
      <c r="AL79" s="138">
        <v>142</v>
      </c>
      <c r="AM79" s="139">
        <v>144</v>
      </c>
      <c r="AN79" s="139">
        <v>112</v>
      </c>
      <c r="AO79" s="139">
        <v>137</v>
      </c>
      <c r="AP79" s="139">
        <v>130</v>
      </c>
      <c r="AQ79" s="139">
        <v>152</v>
      </c>
      <c r="AR79" s="139">
        <v>218</v>
      </c>
      <c r="AS79" s="139">
        <v>156</v>
      </c>
      <c r="AT79" s="139">
        <v>69</v>
      </c>
      <c r="AU79" s="139">
        <v>94</v>
      </c>
      <c r="AV79" s="140">
        <v>23</v>
      </c>
      <c r="AW79" s="2"/>
    </row>
    <row r="80" spans="1:49" ht="9.75" customHeight="1">
      <c r="A80" s="65">
        <v>5</v>
      </c>
      <c r="B80" s="62" t="s">
        <v>91</v>
      </c>
      <c r="C80" s="85">
        <f t="shared" si="14"/>
        <v>1465</v>
      </c>
      <c r="D80" s="2"/>
      <c r="E80" s="2"/>
      <c r="F80" s="155">
        <v>148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G80" s="2"/>
      <c r="AH80" s="2"/>
      <c r="AI80" s="2"/>
      <c r="AJ80" s="2"/>
      <c r="AK80" s="2"/>
      <c r="AL80" s="138">
        <v>145</v>
      </c>
      <c r="AM80" s="139">
        <v>140</v>
      </c>
      <c r="AN80" s="139">
        <v>101</v>
      </c>
      <c r="AO80" s="139">
        <v>119</v>
      </c>
      <c r="AP80" s="139">
        <v>118</v>
      </c>
      <c r="AQ80" s="139">
        <v>145</v>
      </c>
      <c r="AR80" s="139">
        <v>212</v>
      </c>
      <c r="AS80" s="139">
        <v>160</v>
      </c>
      <c r="AT80" s="139">
        <v>66</v>
      </c>
      <c r="AU80" s="139">
        <v>90</v>
      </c>
      <c r="AV80" s="140">
        <v>21</v>
      </c>
      <c r="AW80" s="2"/>
    </row>
    <row r="81" spans="1:49" ht="9.75" customHeight="1">
      <c r="A81" s="65">
        <v>6</v>
      </c>
      <c r="B81" s="62" t="s">
        <v>92</v>
      </c>
      <c r="C81" s="85">
        <f t="shared" si="14"/>
        <v>400</v>
      </c>
      <c r="D81" s="2"/>
      <c r="E81" s="2"/>
      <c r="F81" s="155">
        <v>50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G81" s="2"/>
      <c r="AH81" s="2"/>
      <c r="AI81" s="2"/>
      <c r="AJ81" s="2"/>
      <c r="AK81" s="2"/>
      <c r="AL81" s="138">
        <v>46</v>
      </c>
      <c r="AM81" s="139">
        <v>38</v>
      </c>
      <c r="AN81" s="139">
        <v>24</v>
      </c>
      <c r="AO81" s="139">
        <v>35</v>
      </c>
      <c r="AP81" s="139">
        <v>38</v>
      </c>
      <c r="AQ81" s="139">
        <v>47</v>
      </c>
      <c r="AR81" s="139">
        <v>36</v>
      </c>
      <c r="AS81" s="139">
        <v>34</v>
      </c>
      <c r="AT81" s="139">
        <v>25</v>
      </c>
      <c r="AU81" s="139">
        <v>22</v>
      </c>
      <c r="AV81" s="140">
        <v>5</v>
      </c>
      <c r="AW81" s="2"/>
    </row>
    <row r="82" spans="1:49" ht="9.75" customHeight="1">
      <c r="A82" s="65">
        <v>7</v>
      </c>
      <c r="B82" s="62" t="s">
        <v>93</v>
      </c>
      <c r="C82" s="85">
        <f t="shared" si="14"/>
        <v>630</v>
      </c>
      <c r="D82" s="2"/>
      <c r="E82" s="2"/>
      <c r="F82" s="155">
        <v>64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G82" s="2"/>
      <c r="AH82" s="2"/>
      <c r="AI82" s="2"/>
      <c r="AJ82" s="2"/>
      <c r="AK82" s="2"/>
      <c r="AL82" s="138">
        <v>84</v>
      </c>
      <c r="AM82" s="139">
        <v>71</v>
      </c>
      <c r="AN82" s="139">
        <v>45</v>
      </c>
      <c r="AO82" s="139">
        <v>55</v>
      </c>
      <c r="AP82" s="139">
        <v>53</v>
      </c>
      <c r="AQ82" s="139">
        <v>49</v>
      </c>
      <c r="AR82" s="139">
        <v>38</v>
      </c>
      <c r="AS82" s="139">
        <v>70</v>
      </c>
      <c r="AT82" s="139">
        <v>33</v>
      </c>
      <c r="AU82" s="139">
        <v>57</v>
      </c>
      <c r="AV82" s="140">
        <v>11</v>
      </c>
      <c r="AW82" s="2"/>
    </row>
    <row r="83" spans="1:49" ht="9.75" customHeight="1">
      <c r="A83" s="65">
        <v>8</v>
      </c>
      <c r="B83" s="62" t="s">
        <v>94</v>
      </c>
      <c r="C83" s="85">
        <f t="shared" si="14"/>
        <v>1424</v>
      </c>
      <c r="D83" s="2"/>
      <c r="E83" s="2"/>
      <c r="F83" s="155">
        <v>131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G83" s="2"/>
      <c r="AH83" s="2"/>
      <c r="AI83" s="2"/>
      <c r="AJ83" s="2"/>
      <c r="AK83" s="2"/>
      <c r="AL83" s="138">
        <v>138</v>
      </c>
      <c r="AM83" s="139">
        <v>143</v>
      </c>
      <c r="AN83" s="139">
        <v>103</v>
      </c>
      <c r="AO83" s="139">
        <v>117</v>
      </c>
      <c r="AP83" s="139">
        <v>113</v>
      </c>
      <c r="AQ83" s="139">
        <v>138</v>
      </c>
      <c r="AR83" s="139">
        <v>202</v>
      </c>
      <c r="AS83" s="139">
        <v>167</v>
      </c>
      <c r="AT83" s="139">
        <v>64</v>
      </c>
      <c r="AU83" s="139">
        <v>90</v>
      </c>
      <c r="AV83" s="140">
        <v>18</v>
      </c>
      <c r="AW83" s="2"/>
    </row>
    <row r="84" spans="1:49" ht="9.75" customHeight="1">
      <c r="A84" s="65">
        <v>9</v>
      </c>
      <c r="B84" s="62" t="s">
        <v>95</v>
      </c>
      <c r="C84" s="85">
        <f t="shared" si="14"/>
        <v>340</v>
      </c>
      <c r="D84" s="2"/>
      <c r="E84" s="2"/>
      <c r="F84" s="155">
        <v>50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G84" s="2"/>
      <c r="AH84" s="2"/>
      <c r="AI84" s="2"/>
      <c r="AJ84" s="2"/>
      <c r="AK84" s="2"/>
      <c r="AL84" s="138">
        <v>50</v>
      </c>
      <c r="AM84" s="139">
        <v>24</v>
      </c>
      <c r="AN84" s="139">
        <v>24</v>
      </c>
      <c r="AO84" s="139">
        <v>25</v>
      </c>
      <c r="AP84" s="139">
        <v>28</v>
      </c>
      <c r="AQ84" s="139">
        <v>28</v>
      </c>
      <c r="AR84" s="139">
        <v>23</v>
      </c>
      <c r="AS84" s="139">
        <v>32</v>
      </c>
      <c r="AT84" s="139">
        <v>22</v>
      </c>
      <c r="AU84" s="139">
        <v>29</v>
      </c>
      <c r="AV84" s="140">
        <v>5</v>
      </c>
      <c r="AW84" s="2"/>
    </row>
    <row r="85" spans="1:49" ht="12.75">
      <c r="A85" s="65">
        <v>10</v>
      </c>
      <c r="B85" s="62" t="s">
        <v>96</v>
      </c>
      <c r="C85" s="85">
        <f t="shared" si="14"/>
        <v>200</v>
      </c>
      <c r="D85" s="2"/>
      <c r="E85" s="2"/>
      <c r="F85" s="155">
        <v>25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G85" s="2"/>
      <c r="AH85" s="2"/>
      <c r="AI85" s="2"/>
      <c r="AJ85" s="2"/>
      <c r="AK85" s="2"/>
      <c r="AL85" s="138">
        <v>25</v>
      </c>
      <c r="AM85" s="139">
        <v>16</v>
      </c>
      <c r="AN85" s="139">
        <v>12</v>
      </c>
      <c r="AO85" s="139">
        <v>23</v>
      </c>
      <c r="AP85" s="139">
        <v>15</v>
      </c>
      <c r="AQ85" s="139">
        <v>13</v>
      </c>
      <c r="AR85" s="139">
        <v>7</v>
      </c>
      <c r="AS85" s="139">
        <v>20</v>
      </c>
      <c r="AT85" s="139">
        <v>15</v>
      </c>
      <c r="AU85" s="139">
        <v>17</v>
      </c>
      <c r="AV85" s="140">
        <v>12</v>
      </c>
      <c r="AW85" s="2"/>
    </row>
    <row r="86" spans="1:49" ht="12.75">
      <c r="A86" s="65">
        <v>11</v>
      </c>
      <c r="B86" s="62" t="s">
        <v>97</v>
      </c>
      <c r="C86" s="85">
        <f t="shared" si="14"/>
        <v>779</v>
      </c>
      <c r="D86" s="2"/>
      <c r="E86" s="2"/>
      <c r="F86" s="155">
        <v>59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G86" s="2"/>
      <c r="AH86" s="2"/>
      <c r="AI86" s="2"/>
      <c r="AJ86" s="2"/>
      <c r="AK86" s="2"/>
      <c r="AL86" s="138">
        <v>53</v>
      </c>
      <c r="AM86" s="139">
        <v>26</v>
      </c>
      <c r="AN86" s="139">
        <v>41</v>
      </c>
      <c r="AO86" s="139">
        <v>42</v>
      </c>
      <c r="AP86" s="139">
        <v>40</v>
      </c>
      <c r="AQ86" s="139">
        <v>41</v>
      </c>
      <c r="AR86" s="139">
        <v>37</v>
      </c>
      <c r="AS86" s="139">
        <v>47</v>
      </c>
      <c r="AT86" s="139">
        <v>226</v>
      </c>
      <c r="AU86" s="139">
        <v>156</v>
      </c>
      <c r="AV86" s="140">
        <v>11</v>
      </c>
      <c r="AW86" s="2"/>
    </row>
    <row r="87" spans="1:49" ht="12.75">
      <c r="A87" s="65">
        <v>12</v>
      </c>
      <c r="B87" s="62" t="s">
        <v>98</v>
      </c>
      <c r="C87" s="85">
        <f t="shared" si="14"/>
        <v>393</v>
      </c>
      <c r="D87" s="2"/>
      <c r="E87" s="2"/>
      <c r="F87" s="155">
        <v>43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G87" s="2"/>
      <c r="AH87" s="2"/>
      <c r="AI87" s="2"/>
      <c r="AJ87" s="2"/>
      <c r="AK87" s="2"/>
      <c r="AL87" s="138">
        <v>28</v>
      </c>
      <c r="AM87" s="139">
        <v>25</v>
      </c>
      <c r="AN87" s="139">
        <v>27</v>
      </c>
      <c r="AO87" s="139">
        <v>48</v>
      </c>
      <c r="AP87" s="139">
        <v>29</v>
      </c>
      <c r="AQ87" s="139">
        <v>57</v>
      </c>
      <c r="AR87" s="139">
        <v>30</v>
      </c>
      <c r="AS87" s="139">
        <v>35</v>
      </c>
      <c r="AT87" s="139">
        <v>33</v>
      </c>
      <c r="AU87" s="139">
        <v>29</v>
      </c>
      <c r="AV87" s="140">
        <v>9</v>
      </c>
      <c r="AW87" s="2"/>
    </row>
    <row r="88" spans="1:49" ht="12.75">
      <c r="A88" s="65">
        <v>13</v>
      </c>
      <c r="B88" s="62" t="s">
        <v>12</v>
      </c>
      <c r="C88" s="85">
        <f t="shared" si="14"/>
        <v>796</v>
      </c>
      <c r="D88" s="2"/>
      <c r="E88" s="2"/>
      <c r="F88" s="155">
        <v>57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G88" s="2"/>
      <c r="AH88" s="2"/>
      <c r="AI88" s="2"/>
      <c r="AJ88" s="2"/>
      <c r="AK88" s="2"/>
      <c r="AL88" s="138">
        <v>66</v>
      </c>
      <c r="AM88" s="139">
        <v>42</v>
      </c>
      <c r="AN88" s="139">
        <v>38</v>
      </c>
      <c r="AO88" s="139">
        <v>74</v>
      </c>
      <c r="AP88" s="139">
        <v>61</v>
      </c>
      <c r="AQ88" s="139">
        <v>108</v>
      </c>
      <c r="AR88" s="139">
        <v>51</v>
      </c>
      <c r="AS88" s="139">
        <v>122</v>
      </c>
      <c r="AT88" s="139">
        <v>93</v>
      </c>
      <c r="AU88" s="139">
        <v>68</v>
      </c>
      <c r="AV88" s="140">
        <v>16</v>
      </c>
      <c r="AW88" s="2"/>
    </row>
    <row r="89" spans="1:49" ht="12.75">
      <c r="A89" s="65">
        <v>14</v>
      </c>
      <c r="B89" s="62" t="s">
        <v>99</v>
      </c>
      <c r="C89" s="85">
        <f t="shared" si="14"/>
        <v>1509</v>
      </c>
      <c r="D89" s="2"/>
      <c r="E89" s="2"/>
      <c r="F89" s="155">
        <v>144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G89" s="2"/>
      <c r="AH89" s="2"/>
      <c r="AI89" s="2"/>
      <c r="AJ89" s="2"/>
      <c r="AK89" s="2"/>
      <c r="AL89" s="138">
        <v>138</v>
      </c>
      <c r="AM89" s="139">
        <v>141</v>
      </c>
      <c r="AN89" s="139">
        <v>102</v>
      </c>
      <c r="AO89" s="139">
        <v>127</v>
      </c>
      <c r="AP89" s="139">
        <v>117</v>
      </c>
      <c r="AQ89" s="139">
        <v>147</v>
      </c>
      <c r="AR89" s="139">
        <v>222</v>
      </c>
      <c r="AS89" s="139">
        <v>185</v>
      </c>
      <c r="AT89" s="139">
        <v>71</v>
      </c>
      <c r="AU89" s="139">
        <v>94</v>
      </c>
      <c r="AV89" s="140">
        <v>21</v>
      </c>
      <c r="AW89" s="2"/>
    </row>
    <row r="90" spans="1:49" ht="12.75">
      <c r="A90" s="65">
        <v>15</v>
      </c>
      <c r="B90" s="62" t="s">
        <v>100</v>
      </c>
      <c r="C90" s="85">
        <f t="shared" si="14"/>
        <v>493</v>
      </c>
      <c r="D90" s="2"/>
      <c r="E90" s="2"/>
      <c r="F90" s="155">
        <v>54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G90" s="2"/>
      <c r="AH90" s="2"/>
      <c r="AI90" s="2"/>
      <c r="AJ90" s="2"/>
      <c r="AK90" s="2"/>
      <c r="AL90" s="138">
        <v>52</v>
      </c>
      <c r="AM90" s="139">
        <v>36</v>
      </c>
      <c r="AN90" s="139">
        <v>36</v>
      </c>
      <c r="AO90" s="139">
        <v>55</v>
      </c>
      <c r="AP90" s="139">
        <v>48</v>
      </c>
      <c r="AQ90" s="139">
        <v>34</v>
      </c>
      <c r="AR90" s="139">
        <v>45</v>
      </c>
      <c r="AS90" s="139">
        <v>51</v>
      </c>
      <c r="AT90" s="139">
        <v>33</v>
      </c>
      <c r="AU90" s="139">
        <v>41</v>
      </c>
      <c r="AV90" s="140">
        <v>8</v>
      </c>
      <c r="AW90" s="2"/>
    </row>
    <row r="91" spans="1:49" ht="12.75">
      <c r="A91" s="65">
        <v>16</v>
      </c>
      <c r="B91" s="62" t="s">
        <v>101</v>
      </c>
      <c r="C91" s="85">
        <f t="shared" si="14"/>
        <v>1415</v>
      </c>
      <c r="D91" s="2"/>
      <c r="E91" s="2"/>
      <c r="F91" s="155">
        <v>143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138">
        <v>133</v>
      </c>
      <c r="AM91" s="139">
        <v>138</v>
      </c>
      <c r="AN91" s="139">
        <v>99</v>
      </c>
      <c r="AO91" s="139">
        <v>117</v>
      </c>
      <c r="AP91" s="139">
        <v>109</v>
      </c>
      <c r="AQ91" s="139">
        <v>143</v>
      </c>
      <c r="AR91" s="139">
        <v>206</v>
      </c>
      <c r="AS91" s="139">
        <v>160</v>
      </c>
      <c r="AT91" s="139">
        <v>63</v>
      </c>
      <c r="AU91" s="139">
        <v>87</v>
      </c>
      <c r="AV91" s="140">
        <v>17</v>
      </c>
      <c r="AW91" s="2"/>
    </row>
    <row r="92" spans="1:49" ht="12.75">
      <c r="A92" s="65">
        <v>17</v>
      </c>
      <c r="B92" s="62" t="s">
        <v>102</v>
      </c>
      <c r="C92" s="85">
        <f t="shared" si="14"/>
        <v>305</v>
      </c>
      <c r="D92" s="2"/>
      <c r="E92" s="2"/>
      <c r="F92" s="155">
        <v>34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138">
        <v>25</v>
      </c>
      <c r="AM92" s="139">
        <v>17</v>
      </c>
      <c r="AN92" s="139">
        <v>22</v>
      </c>
      <c r="AO92" s="139">
        <v>35</v>
      </c>
      <c r="AP92" s="139">
        <v>19</v>
      </c>
      <c r="AQ92" s="139">
        <v>25</v>
      </c>
      <c r="AR92" s="139">
        <v>21</v>
      </c>
      <c r="AS92" s="139">
        <v>47</v>
      </c>
      <c r="AT92" s="139">
        <v>31</v>
      </c>
      <c r="AU92" s="139">
        <v>22</v>
      </c>
      <c r="AV92" s="140">
        <v>7</v>
      </c>
      <c r="AW92" s="2"/>
    </row>
    <row r="93" spans="1:49" ht="12.75">
      <c r="A93" s="65">
        <v>18</v>
      </c>
      <c r="B93" s="62" t="s">
        <v>103</v>
      </c>
      <c r="C93" s="85">
        <f t="shared" si="14"/>
        <v>266</v>
      </c>
      <c r="D93" s="2"/>
      <c r="E93" s="2"/>
      <c r="F93" s="155">
        <v>29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138">
        <v>32</v>
      </c>
      <c r="AM93" s="139">
        <v>15</v>
      </c>
      <c r="AN93" s="139">
        <v>13</v>
      </c>
      <c r="AO93" s="139">
        <v>22</v>
      </c>
      <c r="AP93" s="139">
        <v>16</v>
      </c>
      <c r="AQ93" s="139">
        <v>22</v>
      </c>
      <c r="AR93" s="139">
        <v>22</v>
      </c>
      <c r="AS93" s="139">
        <v>28</v>
      </c>
      <c r="AT93" s="139">
        <v>38</v>
      </c>
      <c r="AU93" s="139">
        <v>22</v>
      </c>
      <c r="AV93" s="140">
        <v>7</v>
      </c>
      <c r="AW93" s="2"/>
    </row>
    <row r="94" spans="1:49" ht="12.75">
      <c r="A94" s="65">
        <v>19</v>
      </c>
      <c r="B94" s="62" t="s">
        <v>104</v>
      </c>
      <c r="C94" s="85">
        <f t="shared" si="14"/>
        <v>489</v>
      </c>
      <c r="D94" s="2"/>
      <c r="E94" s="2"/>
      <c r="F94" s="155">
        <v>48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138">
        <v>38</v>
      </c>
      <c r="AM94" s="139">
        <v>24</v>
      </c>
      <c r="AN94" s="139">
        <v>30</v>
      </c>
      <c r="AO94" s="139">
        <v>50</v>
      </c>
      <c r="AP94" s="139">
        <v>25</v>
      </c>
      <c r="AQ94" s="139">
        <v>53</v>
      </c>
      <c r="AR94" s="139">
        <v>48</v>
      </c>
      <c r="AS94" s="139">
        <v>39</v>
      </c>
      <c r="AT94" s="139">
        <v>28</v>
      </c>
      <c r="AU94" s="139">
        <v>98</v>
      </c>
      <c r="AV94" s="140">
        <v>8</v>
      </c>
      <c r="AW94" s="2"/>
    </row>
    <row r="95" spans="1:49" ht="12.75">
      <c r="A95" s="65">
        <v>20</v>
      </c>
      <c r="B95" s="62" t="s">
        <v>105</v>
      </c>
      <c r="C95" s="85">
        <f t="shared" si="14"/>
        <v>234</v>
      </c>
      <c r="D95" s="2"/>
      <c r="E95" s="2"/>
      <c r="F95" s="155">
        <v>34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138">
        <v>28</v>
      </c>
      <c r="AM95" s="139">
        <v>15</v>
      </c>
      <c r="AN95" s="139">
        <v>9</v>
      </c>
      <c r="AO95" s="139">
        <v>32</v>
      </c>
      <c r="AP95" s="139">
        <v>19</v>
      </c>
      <c r="AQ95" s="139">
        <v>20</v>
      </c>
      <c r="AR95" s="139">
        <v>12</v>
      </c>
      <c r="AS95" s="139">
        <v>21</v>
      </c>
      <c r="AT95" s="139">
        <v>16</v>
      </c>
      <c r="AU95" s="139">
        <v>19</v>
      </c>
      <c r="AV95" s="140">
        <v>9</v>
      </c>
      <c r="AW95" s="2"/>
    </row>
    <row r="96" spans="1:49" ht="12.75">
      <c r="A96" s="65">
        <v>21</v>
      </c>
      <c r="B96" s="62" t="s">
        <v>106</v>
      </c>
      <c r="C96" s="85">
        <f t="shared" si="14"/>
        <v>277</v>
      </c>
      <c r="D96" s="2"/>
      <c r="E96" s="2"/>
      <c r="F96" s="155">
        <v>31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138">
        <v>34</v>
      </c>
      <c r="AM96" s="139">
        <v>27</v>
      </c>
      <c r="AN96" s="139">
        <v>12</v>
      </c>
      <c r="AO96" s="139">
        <v>24</v>
      </c>
      <c r="AP96" s="139">
        <v>25</v>
      </c>
      <c r="AQ96" s="139">
        <v>23</v>
      </c>
      <c r="AR96" s="139">
        <v>17</v>
      </c>
      <c r="AS96" s="139">
        <v>30</v>
      </c>
      <c r="AT96" s="139">
        <v>20</v>
      </c>
      <c r="AU96" s="139">
        <v>24</v>
      </c>
      <c r="AV96" s="140">
        <v>10</v>
      </c>
      <c r="AW96" s="2"/>
    </row>
    <row r="97" spans="1:49" ht="12.75">
      <c r="A97" s="65">
        <v>22</v>
      </c>
      <c r="B97" s="62" t="s">
        <v>107</v>
      </c>
      <c r="C97" s="85">
        <f t="shared" si="14"/>
        <v>480</v>
      </c>
      <c r="D97" s="2"/>
      <c r="E97" s="2"/>
      <c r="F97" s="155">
        <v>78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138">
        <v>56</v>
      </c>
      <c r="AM97" s="139">
        <v>50</v>
      </c>
      <c r="AN97" s="139">
        <v>38</v>
      </c>
      <c r="AO97" s="139">
        <v>33</v>
      </c>
      <c r="AP97" s="139">
        <v>37</v>
      </c>
      <c r="AQ97" s="139">
        <v>43</v>
      </c>
      <c r="AR97" s="139">
        <v>37</v>
      </c>
      <c r="AS97" s="139">
        <v>41</v>
      </c>
      <c r="AT97" s="139">
        <v>26</v>
      </c>
      <c r="AU97" s="139">
        <v>30</v>
      </c>
      <c r="AV97" s="140">
        <v>11</v>
      </c>
      <c r="AW97" s="2"/>
    </row>
    <row r="98" spans="1:49" ht="12.75">
      <c r="A98" s="65">
        <v>23</v>
      </c>
      <c r="B98" s="62" t="s">
        <v>108</v>
      </c>
      <c r="C98" s="85">
        <f t="shared" si="14"/>
        <v>810</v>
      </c>
      <c r="D98" s="2"/>
      <c r="E98" s="2"/>
      <c r="F98" s="155">
        <v>112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138">
        <v>89</v>
      </c>
      <c r="AM98" s="139">
        <v>130</v>
      </c>
      <c r="AN98" s="139">
        <v>50</v>
      </c>
      <c r="AO98" s="139">
        <v>77</v>
      </c>
      <c r="AP98" s="139">
        <v>63</v>
      </c>
      <c r="AQ98" s="139">
        <v>62</v>
      </c>
      <c r="AR98" s="139">
        <v>64</v>
      </c>
      <c r="AS98" s="139">
        <v>67</v>
      </c>
      <c r="AT98" s="139">
        <v>36</v>
      </c>
      <c r="AU98" s="139">
        <v>50</v>
      </c>
      <c r="AV98" s="140">
        <v>10</v>
      </c>
      <c r="AW98" s="2"/>
    </row>
    <row r="99" spans="1:49" ht="12.75">
      <c r="A99" s="65">
        <v>24</v>
      </c>
      <c r="B99" s="62" t="s">
        <v>109</v>
      </c>
      <c r="C99" s="85">
        <f t="shared" si="14"/>
        <v>237</v>
      </c>
      <c r="D99" s="2"/>
      <c r="E99" s="2"/>
      <c r="F99" s="155">
        <v>23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138">
        <v>41</v>
      </c>
      <c r="AM99" s="139">
        <v>11</v>
      </c>
      <c r="AN99" s="139">
        <v>25</v>
      </c>
      <c r="AO99" s="139">
        <v>27</v>
      </c>
      <c r="AP99" s="139">
        <v>14</v>
      </c>
      <c r="AQ99" s="139">
        <v>17</v>
      </c>
      <c r="AR99" s="139">
        <v>15</v>
      </c>
      <c r="AS99" s="139">
        <v>22</v>
      </c>
      <c r="AT99" s="139">
        <v>14</v>
      </c>
      <c r="AU99" s="139">
        <v>21</v>
      </c>
      <c r="AV99" s="140">
        <v>7</v>
      </c>
      <c r="AW99" s="2"/>
    </row>
    <row r="100" spans="1:49" ht="12.75">
      <c r="A100" s="65">
        <v>25</v>
      </c>
      <c r="B100" s="62" t="s">
        <v>110</v>
      </c>
      <c r="C100" s="85">
        <f t="shared" si="14"/>
        <v>315</v>
      </c>
      <c r="D100" s="2"/>
      <c r="E100" s="2"/>
      <c r="F100" s="155">
        <v>43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138">
        <v>38</v>
      </c>
      <c r="AM100" s="139">
        <v>28</v>
      </c>
      <c r="AN100" s="139">
        <v>19</v>
      </c>
      <c r="AO100" s="139">
        <v>34</v>
      </c>
      <c r="AP100" s="139">
        <v>25</v>
      </c>
      <c r="AQ100" s="139">
        <v>22</v>
      </c>
      <c r="AR100" s="139">
        <v>13</v>
      </c>
      <c r="AS100" s="139">
        <v>27</v>
      </c>
      <c r="AT100" s="139">
        <v>23</v>
      </c>
      <c r="AU100" s="139">
        <v>33</v>
      </c>
      <c r="AV100" s="140">
        <v>10</v>
      </c>
      <c r="AW100" s="2"/>
    </row>
    <row r="101" spans="1:49" ht="13.5" thickBot="1">
      <c r="A101" s="65">
        <v>26</v>
      </c>
      <c r="B101" s="62" t="s">
        <v>111</v>
      </c>
      <c r="C101" s="85">
        <f t="shared" si="14"/>
        <v>368</v>
      </c>
      <c r="D101" s="2"/>
      <c r="E101" s="2"/>
      <c r="F101" s="156">
        <v>53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141">
        <v>39</v>
      </c>
      <c r="AM101" s="142">
        <v>30</v>
      </c>
      <c r="AN101" s="142">
        <v>23</v>
      </c>
      <c r="AO101" s="142">
        <v>39</v>
      </c>
      <c r="AP101" s="142">
        <v>31</v>
      </c>
      <c r="AQ101" s="142">
        <v>26</v>
      </c>
      <c r="AR101" s="142">
        <v>17</v>
      </c>
      <c r="AS101" s="142">
        <v>25</v>
      </c>
      <c r="AT101" s="142">
        <v>35</v>
      </c>
      <c r="AU101" s="142">
        <v>35</v>
      </c>
      <c r="AV101" s="143">
        <v>15</v>
      </c>
      <c r="AW101" s="2"/>
    </row>
    <row r="102" spans="1:61" ht="12.75">
      <c r="A102" s="61"/>
      <c r="B102" s="2"/>
      <c r="C102" s="91">
        <f>SUM(C13:C101)</f>
        <v>68209</v>
      </c>
      <c r="D102" s="2"/>
      <c r="E102" s="2"/>
      <c r="F102" s="97">
        <f>SUM(F76:F101)</f>
        <v>1892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94">
        <f aca="true" t="shared" si="15" ref="AL102:AV102">SUM(AL76:AL101)</f>
        <v>1816</v>
      </c>
      <c r="AM102" s="94">
        <f t="shared" si="15"/>
        <v>1563</v>
      </c>
      <c r="AN102" s="94">
        <f t="shared" si="15"/>
        <v>1195</v>
      </c>
      <c r="AO102" s="94">
        <f t="shared" si="15"/>
        <v>1600</v>
      </c>
      <c r="AP102" s="94">
        <f t="shared" si="15"/>
        <v>1424</v>
      </c>
      <c r="AQ102" s="94">
        <f t="shared" si="15"/>
        <v>1736</v>
      </c>
      <c r="AR102" s="94">
        <f t="shared" si="15"/>
        <v>1879</v>
      </c>
      <c r="AS102" s="94">
        <f t="shared" si="15"/>
        <v>1912</v>
      </c>
      <c r="AT102" s="94">
        <f t="shared" si="15"/>
        <v>1271</v>
      </c>
      <c r="AU102" s="94">
        <f t="shared" si="15"/>
        <v>1432</v>
      </c>
      <c r="AV102" s="94">
        <f t="shared" si="15"/>
        <v>326</v>
      </c>
      <c r="AW102" s="2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</row>
    <row r="103" spans="1:49" ht="12.75">
      <c r="A103" s="2"/>
      <c r="B103" s="2"/>
      <c r="C103" s="91">
        <f>SUM(D103:AV103)</f>
        <v>119308</v>
      </c>
      <c r="D103" s="12">
        <f>SUM(D13:D33)</f>
        <v>1685</v>
      </c>
      <c r="E103" s="67">
        <f>SUM(E13:E33)</f>
        <v>1438</v>
      </c>
      <c r="F103" s="99">
        <f>SUM(F13:F101)</f>
        <v>3787</v>
      </c>
      <c r="G103" s="98">
        <f aca="true" t="shared" si="16" ref="G103:Q103">SUM(G13:G89)</f>
        <v>2764</v>
      </c>
      <c r="H103" s="12">
        <f t="shared" si="16"/>
        <v>2602</v>
      </c>
      <c r="I103" s="12">
        <f t="shared" si="16"/>
        <v>2802</v>
      </c>
      <c r="J103" s="12">
        <f t="shared" si="16"/>
        <v>2644</v>
      </c>
      <c r="K103" s="12">
        <f t="shared" si="16"/>
        <v>2704</v>
      </c>
      <c r="L103" s="12">
        <f t="shared" si="16"/>
        <v>3516</v>
      </c>
      <c r="M103" s="12">
        <f t="shared" si="16"/>
        <v>2992</v>
      </c>
      <c r="N103" s="12">
        <f t="shared" si="16"/>
        <v>2770</v>
      </c>
      <c r="O103" s="12">
        <f t="shared" si="16"/>
        <v>2886</v>
      </c>
      <c r="P103" s="12">
        <f t="shared" si="16"/>
        <v>1925</v>
      </c>
      <c r="Q103" s="12">
        <f t="shared" si="16"/>
        <v>5044</v>
      </c>
      <c r="R103" s="12">
        <f>SUM(R18:R89)</f>
        <v>2841</v>
      </c>
      <c r="S103" s="12">
        <f aca="true" t="shared" si="17" ref="S103:AE103">SUM(S13:S89)</f>
        <v>3048</v>
      </c>
      <c r="T103" s="12">
        <f t="shared" si="17"/>
        <v>3303</v>
      </c>
      <c r="U103" s="12">
        <f t="shared" si="17"/>
        <v>3548</v>
      </c>
      <c r="V103" s="12">
        <f t="shared" si="17"/>
        <v>2805</v>
      </c>
      <c r="W103" s="12">
        <f t="shared" si="17"/>
        <v>3236</v>
      </c>
      <c r="X103" s="12">
        <f t="shared" si="17"/>
        <v>2227</v>
      </c>
      <c r="Y103" s="12">
        <f t="shared" si="17"/>
        <v>3504</v>
      </c>
      <c r="Z103" s="12">
        <f t="shared" si="17"/>
        <v>3419</v>
      </c>
      <c r="AA103" s="12">
        <f t="shared" si="17"/>
        <v>2704</v>
      </c>
      <c r="AB103" s="12">
        <f t="shared" si="17"/>
        <v>3077</v>
      </c>
      <c r="AC103" s="12">
        <f t="shared" si="17"/>
        <v>4074</v>
      </c>
      <c r="AD103" s="12">
        <f t="shared" si="17"/>
        <v>1817</v>
      </c>
      <c r="AE103" s="12">
        <f t="shared" si="17"/>
        <v>3700</v>
      </c>
      <c r="AF103" s="12">
        <f>SUM(AF13:AF70)</f>
        <v>1861</v>
      </c>
      <c r="AG103" s="12">
        <f>SUM(AG13:AG89)</f>
        <v>3336</v>
      </c>
      <c r="AH103" s="12">
        <f>SUM(AH13:AH89)</f>
        <v>3085</v>
      </c>
      <c r="AI103" s="12">
        <f>SUM(AI13:AI89)</f>
        <v>4132</v>
      </c>
      <c r="AJ103" s="12">
        <f>SUM(AJ13:AJ89)</f>
        <v>3527</v>
      </c>
      <c r="AK103" s="12">
        <f>SUM(AK13:AK89)</f>
        <v>2716</v>
      </c>
      <c r="AL103" s="12">
        <f>SUM(AL13:AL101)</f>
        <v>1851</v>
      </c>
      <c r="AM103" s="12">
        <f>SUM(AM13:AM101)</f>
        <v>1599</v>
      </c>
      <c r="AN103" s="12">
        <f>SUM(AN13:AN102)</f>
        <v>2427</v>
      </c>
      <c r="AO103" s="12">
        <f aca="true" t="shared" si="18" ref="AO103:AU103">SUM(AO13:AO101)</f>
        <v>1638</v>
      </c>
      <c r="AP103" s="12">
        <f t="shared" si="18"/>
        <v>1463</v>
      </c>
      <c r="AQ103" s="12">
        <f t="shared" si="18"/>
        <v>1776</v>
      </c>
      <c r="AR103" s="12">
        <f t="shared" si="18"/>
        <v>1920</v>
      </c>
      <c r="AS103" s="12">
        <f t="shared" si="18"/>
        <v>1954</v>
      </c>
      <c r="AT103" s="12">
        <f t="shared" si="18"/>
        <v>1314</v>
      </c>
      <c r="AU103" s="12">
        <f t="shared" si="18"/>
        <v>1476</v>
      </c>
      <c r="AV103" s="12">
        <f>SUM(AV42:AV101)</f>
        <v>371</v>
      </c>
      <c r="AW103" s="2"/>
    </row>
    <row r="104" spans="1:49" ht="12.75">
      <c r="A104" s="2"/>
      <c r="B104" s="2"/>
      <c r="C104" s="61"/>
      <c r="D104" s="2">
        <v>1685</v>
      </c>
      <c r="E104" s="2">
        <v>1438</v>
      </c>
      <c r="F104" s="2">
        <v>1892</v>
      </c>
      <c r="G104" s="2">
        <v>1382</v>
      </c>
      <c r="H104" s="2">
        <v>1301</v>
      </c>
      <c r="I104" s="2">
        <v>1401</v>
      </c>
      <c r="J104" s="2">
        <v>1322</v>
      </c>
      <c r="K104" s="2">
        <v>1352</v>
      </c>
      <c r="L104" s="2">
        <v>1758</v>
      </c>
      <c r="M104" s="2">
        <v>1496</v>
      </c>
      <c r="N104" s="2">
        <v>1384</v>
      </c>
      <c r="O104" s="2">
        <v>1437</v>
      </c>
      <c r="P104" s="2">
        <v>956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2.75">
      <c r="A105" s="2"/>
      <c r="B105" s="2"/>
      <c r="C105" s="87" t="s">
        <v>3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2.75">
      <c r="A106" s="2"/>
      <c r="B106" s="23" t="s">
        <v>4</v>
      </c>
      <c r="C106" s="90" t="s">
        <v>0</v>
      </c>
      <c r="D106" s="7">
        <v>1</v>
      </c>
      <c r="E106" s="7">
        <f aca="true" t="shared" si="19" ref="E106:AV106">D106+1</f>
        <v>2</v>
      </c>
      <c r="F106" s="7">
        <f t="shared" si="19"/>
        <v>3</v>
      </c>
      <c r="G106" s="7">
        <f t="shared" si="19"/>
        <v>4</v>
      </c>
      <c r="H106" s="7">
        <f t="shared" si="19"/>
        <v>5</v>
      </c>
      <c r="I106" s="7">
        <f t="shared" si="19"/>
        <v>6</v>
      </c>
      <c r="J106" s="7">
        <f t="shared" si="19"/>
        <v>7</v>
      </c>
      <c r="K106" s="7">
        <f t="shared" si="19"/>
        <v>8</v>
      </c>
      <c r="L106" s="7">
        <f t="shared" si="19"/>
        <v>9</v>
      </c>
      <c r="M106" s="7">
        <f t="shared" si="19"/>
        <v>10</v>
      </c>
      <c r="N106" s="7">
        <f t="shared" si="19"/>
        <v>11</v>
      </c>
      <c r="O106" s="7">
        <f t="shared" si="19"/>
        <v>12</v>
      </c>
      <c r="P106" s="7">
        <f t="shared" si="19"/>
        <v>13</v>
      </c>
      <c r="Q106" s="7">
        <f t="shared" si="19"/>
        <v>14</v>
      </c>
      <c r="R106" s="7">
        <f t="shared" si="19"/>
        <v>15</v>
      </c>
      <c r="S106" s="7">
        <f t="shared" si="19"/>
        <v>16</v>
      </c>
      <c r="T106" s="7">
        <f t="shared" si="19"/>
        <v>17</v>
      </c>
      <c r="U106" s="7">
        <f t="shared" si="19"/>
        <v>18</v>
      </c>
      <c r="V106" s="7">
        <f t="shared" si="19"/>
        <v>19</v>
      </c>
      <c r="W106" s="7">
        <f t="shared" si="19"/>
        <v>20</v>
      </c>
      <c r="X106" s="7">
        <f t="shared" si="19"/>
        <v>21</v>
      </c>
      <c r="Y106" s="7">
        <f t="shared" si="19"/>
        <v>22</v>
      </c>
      <c r="Z106" s="7">
        <f t="shared" si="19"/>
        <v>23</v>
      </c>
      <c r="AA106" s="7">
        <f t="shared" si="19"/>
        <v>24</v>
      </c>
      <c r="AB106" s="7">
        <f t="shared" si="19"/>
        <v>25</v>
      </c>
      <c r="AC106" s="7">
        <f t="shared" si="19"/>
        <v>26</v>
      </c>
      <c r="AD106" s="7">
        <f t="shared" si="19"/>
        <v>27</v>
      </c>
      <c r="AE106" s="7">
        <f t="shared" si="19"/>
        <v>28</v>
      </c>
      <c r="AF106" s="7">
        <f t="shared" si="19"/>
        <v>29</v>
      </c>
      <c r="AG106" s="7">
        <f t="shared" si="19"/>
        <v>30</v>
      </c>
      <c r="AH106" s="7">
        <f t="shared" si="19"/>
        <v>31</v>
      </c>
      <c r="AI106" s="7">
        <f t="shared" si="19"/>
        <v>32</v>
      </c>
      <c r="AJ106" s="7">
        <f t="shared" si="19"/>
        <v>33</v>
      </c>
      <c r="AK106" s="7">
        <f t="shared" si="19"/>
        <v>34</v>
      </c>
      <c r="AL106" s="7">
        <f t="shared" si="19"/>
        <v>35</v>
      </c>
      <c r="AM106" s="7">
        <v>36</v>
      </c>
      <c r="AN106" s="7">
        <f t="shared" si="19"/>
        <v>37</v>
      </c>
      <c r="AO106" s="7">
        <f t="shared" si="19"/>
        <v>38</v>
      </c>
      <c r="AP106" s="7">
        <f t="shared" si="19"/>
        <v>39</v>
      </c>
      <c r="AQ106" s="7">
        <f t="shared" si="19"/>
        <v>40</v>
      </c>
      <c r="AR106" s="7">
        <f t="shared" si="19"/>
        <v>41</v>
      </c>
      <c r="AS106" s="7">
        <f t="shared" si="19"/>
        <v>42</v>
      </c>
      <c r="AT106" s="7">
        <f t="shared" si="19"/>
        <v>43</v>
      </c>
      <c r="AU106" s="7">
        <f t="shared" si="19"/>
        <v>44</v>
      </c>
      <c r="AV106" s="7">
        <f t="shared" si="19"/>
        <v>45</v>
      </c>
      <c r="AW106" s="2"/>
    </row>
    <row r="107" spans="1:49" ht="12.75">
      <c r="A107" s="2"/>
      <c r="B107" s="16"/>
      <c r="C107" s="87" t="s">
        <v>5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2"/>
      <c r="AU107" s="2"/>
      <c r="AV107" s="2"/>
      <c r="AW107" s="2"/>
    </row>
    <row r="108" spans="1:49" ht="12.75">
      <c r="A108" s="2"/>
      <c r="B108" s="23" t="s">
        <v>6</v>
      </c>
      <c r="C108" s="90">
        <f>SUM(D108:AV108)</f>
        <v>38438</v>
      </c>
      <c r="D108" s="3">
        <v>1164</v>
      </c>
      <c r="E108" s="3">
        <v>1170</v>
      </c>
      <c r="F108" s="3">
        <v>1170</v>
      </c>
      <c r="G108" s="3">
        <v>1153</v>
      </c>
      <c r="H108" s="3">
        <v>694</v>
      </c>
      <c r="I108" s="3">
        <v>788</v>
      </c>
      <c r="J108" s="3">
        <v>697</v>
      </c>
      <c r="K108" s="3">
        <v>727</v>
      </c>
      <c r="L108" s="3">
        <v>879</v>
      </c>
      <c r="M108" s="3">
        <v>828</v>
      </c>
      <c r="N108" s="3">
        <v>726</v>
      </c>
      <c r="O108" s="3">
        <v>779</v>
      </c>
      <c r="P108" s="3">
        <v>612</v>
      </c>
      <c r="Q108" s="3">
        <v>1223</v>
      </c>
      <c r="R108" s="3">
        <v>690</v>
      </c>
      <c r="S108" s="3">
        <v>756</v>
      </c>
      <c r="T108" s="3">
        <v>747</v>
      </c>
      <c r="U108" s="3">
        <v>811</v>
      </c>
      <c r="V108" s="3">
        <v>712</v>
      </c>
      <c r="W108" s="3">
        <v>859</v>
      </c>
      <c r="X108" s="3">
        <v>654</v>
      </c>
      <c r="Y108" s="3">
        <v>1008</v>
      </c>
      <c r="Z108" s="3">
        <v>957</v>
      </c>
      <c r="AA108" s="3">
        <v>774</v>
      </c>
      <c r="AB108" s="3">
        <v>953</v>
      </c>
      <c r="AC108" s="3">
        <v>1193</v>
      </c>
      <c r="AD108" s="3">
        <v>505</v>
      </c>
      <c r="AE108" s="3">
        <v>1061</v>
      </c>
      <c r="AF108" s="3">
        <v>590</v>
      </c>
      <c r="AG108" s="3">
        <v>945</v>
      </c>
      <c r="AH108" s="3">
        <v>893</v>
      </c>
      <c r="AI108" s="3">
        <v>1005</v>
      </c>
      <c r="AJ108" s="3">
        <v>888</v>
      </c>
      <c r="AK108" s="3">
        <v>830</v>
      </c>
      <c r="AL108" s="3">
        <v>885</v>
      </c>
      <c r="AM108" s="3">
        <v>766</v>
      </c>
      <c r="AN108" s="3">
        <v>646</v>
      </c>
      <c r="AO108" s="3">
        <v>828</v>
      </c>
      <c r="AP108" s="3">
        <v>789</v>
      </c>
      <c r="AQ108" s="3">
        <v>741</v>
      </c>
      <c r="AR108" s="75">
        <v>874</v>
      </c>
      <c r="AS108" s="43">
        <v>1076</v>
      </c>
      <c r="AT108" s="77">
        <v>814</v>
      </c>
      <c r="AU108" s="3">
        <v>774</v>
      </c>
      <c r="AV108" s="3">
        <v>804</v>
      </c>
      <c r="AW108" s="2"/>
    </row>
    <row r="109" spans="1:49" ht="12.75">
      <c r="A109" s="2"/>
      <c r="B109" s="23" t="s">
        <v>7</v>
      </c>
      <c r="C109" s="90">
        <f>SUM(D109:AV109)</f>
        <v>14694</v>
      </c>
      <c r="D109" s="3">
        <v>355</v>
      </c>
      <c r="E109" s="3">
        <v>317</v>
      </c>
      <c r="F109" s="3">
        <v>408</v>
      </c>
      <c r="G109" s="3">
        <v>293</v>
      </c>
      <c r="H109" s="3">
        <v>292</v>
      </c>
      <c r="I109" s="3">
        <v>305</v>
      </c>
      <c r="J109" s="3">
        <v>288</v>
      </c>
      <c r="K109" s="3">
        <v>296</v>
      </c>
      <c r="L109" s="3">
        <v>377</v>
      </c>
      <c r="M109" s="3">
        <v>319</v>
      </c>
      <c r="N109" s="3">
        <v>292</v>
      </c>
      <c r="O109" s="3">
        <v>33</v>
      </c>
      <c r="P109" s="3">
        <v>226</v>
      </c>
      <c r="Q109" s="3">
        <v>511</v>
      </c>
      <c r="R109" s="3">
        <v>315</v>
      </c>
      <c r="S109" s="3">
        <v>341</v>
      </c>
      <c r="T109" s="3">
        <v>369</v>
      </c>
      <c r="U109" s="3">
        <v>392</v>
      </c>
      <c r="V109" s="3">
        <v>322</v>
      </c>
      <c r="W109" s="3">
        <v>360</v>
      </c>
      <c r="X109" s="3">
        <v>279</v>
      </c>
      <c r="Y109" s="3">
        <v>381</v>
      </c>
      <c r="Z109" s="3">
        <v>393</v>
      </c>
      <c r="AA109" s="3">
        <v>338</v>
      </c>
      <c r="AB109" s="3">
        <v>364</v>
      </c>
      <c r="AC109" s="3">
        <v>457</v>
      </c>
      <c r="AD109" s="3">
        <v>202</v>
      </c>
      <c r="AE109" s="3">
        <v>413</v>
      </c>
      <c r="AF109" s="3">
        <v>223</v>
      </c>
      <c r="AG109" s="3">
        <v>377</v>
      </c>
      <c r="AH109" s="3">
        <v>410</v>
      </c>
      <c r="AI109" s="3">
        <v>457</v>
      </c>
      <c r="AJ109" s="3">
        <v>384</v>
      </c>
      <c r="AK109" s="3">
        <v>303</v>
      </c>
      <c r="AL109" s="3">
        <v>354</v>
      </c>
      <c r="AM109" s="3">
        <v>328</v>
      </c>
      <c r="AN109" s="3">
        <v>247</v>
      </c>
      <c r="AO109" s="3">
        <v>349</v>
      </c>
      <c r="AP109" s="3">
        <v>286</v>
      </c>
      <c r="AQ109" s="3">
        <v>346</v>
      </c>
      <c r="AR109" s="75">
        <v>382</v>
      </c>
      <c r="AS109" s="43">
        <v>396</v>
      </c>
      <c r="AT109" s="77">
        <v>232</v>
      </c>
      <c r="AU109" s="3">
        <v>297</v>
      </c>
      <c r="AV109" s="3">
        <v>85</v>
      </c>
      <c r="AW109" s="2"/>
    </row>
    <row r="110" spans="1:49" ht="12.75">
      <c r="A110" s="2"/>
      <c r="B110" s="23" t="s">
        <v>8</v>
      </c>
      <c r="C110" s="90">
        <f>SUM(D110:AV110)</f>
        <v>14657</v>
      </c>
      <c r="D110" s="3">
        <v>355</v>
      </c>
      <c r="E110" s="3">
        <v>316</v>
      </c>
      <c r="F110" s="3">
        <v>408</v>
      </c>
      <c r="G110" s="3">
        <v>292</v>
      </c>
      <c r="H110" s="3">
        <v>292</v>
      </c>
      <c r="I110" s="3">
        <v>305</v>
      </c>
      <c r="J110" s="3">
        <v>288</v>
      </c>
      <c r="K110" s="3">
        <v>296</v>
      </c>
      <c r="L110" s="3">
        <v>377</v>
      </c>
      <c r="M110" s="3">
        <v>318</v>
      </c>
      <c r="N110" s="3">
        <v>292</v>
      </c>
      <c r="O110" s="3">
        <v>33</v>
      </c>
      <c r="P110" s="3">
        <v>226</v>
      </c>
      <c r="Q110" s="3">
        <v>511</v>
      </c>
      <c r="R110" s="3">
        <v>314</v>
      </c>
      <c r="S110" s="3">
        <v>341</v>
      </c>
      <c r="T110" s="3">
        <v>367</v>
      </c>
      <c r="U110" s="3">
        <v>392</v>
      </c>
      <c r="V110" s="3">
        <v>322</v>
      </c>
      <c r="W110" s="3">
        <v>360</v>
      </c>
      <c r="X110" s="3">
        <v>279</v>
      </c>
      <c r="Y110" s="3">
        <v>379</v>
      </c>
      <c r="Z110" s="3">
        <v>393</v>
      </c>
      <c r="AA110" s="3">
        <v>337</v>
      </c>
      <c r="AB110" s="3">
        <v>364</v>
      </c>
      <c r="AC110" s="3">
        <v>455</v>
      </c>
      <c r="AD110" s="3">
        <v>201</v>
      </c>
      <c r="AE110" s="3">
        <v>413</v>
      </c>
      <c r="AF110" s="3">
        <v>221</v>
      </c>
      <c r="AG110" s="3">
        <v>377</v>
      </c>
      <c r="AH110" s="3">
        <v>406</v>
      </c>
      <c r="AI110" s="3">
        <v>444</v>
      </c>
      <c r="AJ110" s="3">
        <v>384</v>
      </c>
      <c r="AK110" s="3">
        <v>303</v>
      </c>
      <c r="AL110" s="3">
        <v>354</v>
      </c>
      <c r="AM110" s="3">
        <v>326</v>
      </c>
      <c r="AN110" s="3">
        <v>247</v>
      </c>
      <c r="AO110" s="3">
        <v>349</v>
      </c>
      <c r="AP110" s="3">
        <v>285</v>
      </c>
      <c r="AQ110" s="3">
        <v>345</v>
      </c>
      <c r="AR110" s="75">
        <v>381</v>
      </c>
      <c r="AS110" s="43">
        <v>396</v>
      </c>
      <c r="AT110" s="77">
        <v>232</v>
      </c>
      <c r="AU110" s="3">
        <v>296</v>
      </c>
      <c r="AV110" s="3">
        <v>85</v>
      </c>
      <c r="AW110" s="2"/>
    </row>
    <row r="111" spans="1:49" ht="12.75">
      <c r="A111" s="2"/>
      <c r="B111" s="23" t="s">
        <v>9</v>
      </c>
      <c r="C111" s="90">
        <f>SUM(D111:AV111)</f>
        <v>13996</v>
      </c>
      <c r="D111" s="3">
        <v>333</v>
      </c>
      <c r="E111" s="3">
        <v>311</v>
      </c>
      <c r="F111" s="3">
        <v>368</v>
      </c>
      <c r="G111" s="3">
        <v>272</v>
      </c>
      <c r="H111" s="3">
        <v>266</v>
      </c>
      <c r="I111" s="3">
        <v>293</v>
      </c>
      <c r="J111" s="3">
        <v>269</v>
      </c>
      <c r="K111" s="3">
        <v>274</v>
      </c>
      <c r="L111" s="3">
        <v>354</v>
      </c>
      <c r="M111" s="3">
        <v>302</v>
      </c>
      <c r="N111" s="3">
        <v>277</v>
      </c>
      <c r="O111" s="3">
        <v>292</v>
      </c>
      <c r="P111" s="3">
        <v>212</v>
      </c>
      <c r="Q111" s="3">
        <v>506</v>
      </c>
      <c r="R111" s="3">
        <v>298</v>
      </c>
      <c r="S111" s="3">
        <v>307</v>
      </c>
      <c r="T111" s="3">
        <v>341</v>
      </c>
      <c r="U111" s="3">
        <v>390</v>
      </c>
      <c r="V111" s="3">
        <v>300</v>
      </c>
      <c r="W111" s="3">
        <v>343</v>
      </c>
      <c r="X111" s="3">
        <v>258</v>
      </c>
      <c r="Y111" s="3">
        <v>357</v>
      </c>
      <c r="Z111" s="3">
        <v>371</v>
      </c>
      <c r="AA111" s="3">
        <v>321</v>
      </c>
      <c r="AB111" s="3">
        <v>338</v>
      </c>
      <c r="AC111" s="3">
        <v>431</v>
      </c>
      <c r="AD111" s="3">
        <v>190</v>
      </c>
      <c r="AE111" s="3">
        <v>376</v>
      </c>
      <c r="AF111" s="3">
        <v>209</v>
      </c>
      <c r="AG111" s="3">
        <v>348</v>
      </c>
      <c r="AH111" s="3">
        <v>339</v>
      </c>
      <c r="AI111" s="3">
        <v>417</v>
      </c>
      <c r="AJ111" s="3">
        <v>364</v>
      </c>
      <c r="AK111" s="3">
        <v>274</v>
      </c>
      <c r="AL111" s="3">
        <v>331</v>
      </c>
      <c r="AM111" s="3">
        <v>326</v>
      </c>
      <c r="AN111" s="3">
        <v>225</v>
      </c>
      <c r="AO111" s="3">
        <v>307</v>
      </c>
      <c r="AP111" s="3">
        <v>268</v>
      </c>
      <c r="AQ111" s="3">
        <v>331</v>
      </c>
      <c r="AR111" s="75">
        <v>372</v>
      </c>
      <c r="AS111" s="43">
        <v>365</v>
      </c>
      <c r="AT111" s="77">
        <v>213</v>
      </c>
      <c r="AU111" s="3">
        <v>283</v>
      </c>
      <c r="AV111" s="3">
        <v>74</v>
      </c>
      <c r="AW111" s="2"/>
    </row>
    <row r="112" spans="1:49" ht="12.75">
      <c r="A112" s="2"/>
      <c r="B112" s="23" t="s">
        <v>10</v>
      </c>
      <c r="C112" s="90">
        <f>SUM(D112:AV112)</f>
        <v>14141</v>
      </c>
      <c r="D112" s="3">
        <v>343</v>
      </c>
      <c r="E112" s="3">
        <v>305</v>
      </c>
      <c r="F112" s="3">
        <v>388</v>
      </c>
      <c r="G112" s="3">
        <v>279</v>
      </c>
      <c r="H112" s="3">
        <v>276</v>
      </c>
      <c r="I112" s="3">
        <v>293</v>
      </c>
      <c r="J112" s="3">
        <v>279</v>
      </c>
      <c r="K112" s="3">
        <v>284</v>
      </c>
      <c r="L112" s="3">
        <v>365</v>
      </c>
      <c r="M112" s="3">
        <v>313</v>
      </c>
      <c r="N112" s="3">
        <v>277</v>
      </c>
      <c r="O112" s="3">
        <v>303</v>
      </c>
      <c r="P112" s="3">
        <v>220</v>
      </c>
      <c r="Q112" s="3">
        <v>496</v>
      </c>
      <c r="R112" s="3">
        <v>292</v>
      </c>
      <c r="S112" s="3">
        <v>322</v>
      </c>
      <c r="T112" s="3">
        <v>335</v>
      </c>
      <c r="U112" s="3">
        <v>352</v>
      </c>
      <c r="V112" s="3">
        <v>306</v>
      </c>
      <c r="W112" s="3">
        <v>348</v>
      </c>
      <c r="X112" s="3">
        <v>265</v>
      </c>
      <c r="Y112" s="3">
        <v>369</v>
      </c>
      <c r="Z112" s="3">
        <v>373</v>
      </c>
      <c r="AA112" s="3">
        <v>307</v>
      </c>
      <c r="AB112" s="3">
        <v>348</v>
      </c>
      <c r="AC112" s="3">
        <v>434</v>
      </c>
      <c r="AD112" s="3">
        <v>197</v>
      </c>
      <c r="AE112" s="3">
        <v>384</v>
      </c>
      <c r="AF112" s="3">
        <v>213</v>
      </c>
      <c r="AG112" s="3">
        <v>359</v>
      </c>
      <c r="AH112" s="3">
        <v>348</v>
      </c>
      <c r="AI112" s="3">
        <v>413</v>
      </c>
      <c r="AJ112" s="3">
        <v>320</v>
      </c>
      <c r="AK112" s="3">
        <v>294</v>
      </c>
      <c r="AL112" s="3">
        <v>341</v>
      </c>
      <c r="AM112" s="3">
        <v>319</v>
      </c>
      <c r="AN112" s="3">
        <v>236</v>
      </c>
      <c r="AO112" s="3">
        <v>323</v>
      </c>
      <c r="AP112" s="3">
        <v>271</v>
      </c>
      <c r="AQ112" s="3">
        <v>337</v>
      </c>
      <c r="AR112" s="75">
        <v>373</v>
      </c>
      <c r="AS112" s="43">
        <v>365</v>
      </c>
      <c r="AT112" s="77">
        <v>220</v>
      </c>
      <c r="AU112" s="3">
        <v>281</v>
      </c>
      <c r="AV112" s="3">
        <v>75</v>
      </c>
      <c r="AW112" s="2"/>
    </row>
    <row r="113" spans="1:49" ht="12.75">
      <c r="A113" s="2"/>
      <c r="B113" s="7"/>
      <c r="C113" s="92">
        <f aca="true" t="shared" si="20" ref="C113:AV113">(C109*100)/C108</f>
        <v>38.2277954107914</v>
      </c>
      <c r="D113" s="24">
        <f t="shared" si="20"/>
        <v>30.49828178694158</v>
      </c>
      <c r="E113" s="24">
        <f t="shared" si="20"/>
        <v>27.094017094017094</v>
      </c>
      <c r="F113" s="24">
        <f t="shared" si="20"/>
        <v>34.87179487179487</v>
      </c>
      <c r="G113" s="24">
        <f t="shared" si="20"/>
        <v>25.41196877710321</v>
      </c>
      <c r="H113" s="24">
        <f t="shared" si="20"/>
        <v>42.07492795389049</v>
      </c>
      <c r="I113" s="24">
        <f t="shared" si="20"/>
        <v>38.70558375634518</v>
      </c>
      <c r="J113" s="24">
        <f t="shared" si="20"/>
        <v>41.31994261119082</v>
      </c>
      <c r="K113" s="24">
        <f t="shared" si="20"/>
        <v>40.715268225584595</v>
      </c>
      <c r="L113" s="24">
        <f t="shared" si="20"/>
        <v>42.889647326507394</v>
      </c>
      <c r="M113" s="24">
        <f t="shared" si="20"/>
        <v>38.52657004830918</v>
      </c>
      <c r="N113" s="24">
        <f t="shared" si="20"/>
        <v>40.22038567493113</v>
      </c>
      <c r="O113" s="24">
        <f t="shared" si="20"/>
        <v>4.2362002567394095</v>
      </c>
      <c r="P113" s="24">
        <f t="shared" si="20"/>
        <v>36.928104575163395</v>
      </c>
      <c r="Q113" s="24">
        <f t="shared" si="20"/>
        <v>41.78250204415372</v>
      </c>
      <c r="R113" s="24">
        <f t="shared" si="20"/>
        <v>45.65217391304348</v>
      </c>
      <c r="S113" s="24">
        <f t="shared" si="20"/>
        <v>45.10582010582011</v>
      </c>
      <c r="T113" s="24">
        <f t="shared" si="20"/>
        <v>49.397590361445786</v>
      </c>
      <c r="U113" s="24">
        <f t="shared" si="20"/>
        <v>48.33538840937115</v>
      </c>
      <c r="V113" s="24">
        <f t="shared" si="20"/>
        <v>45.2247191011236</v>
      </c>
      <c r="W113" s="24">
        <f t="shared" si="20"/>
        <v>41.90919674039581</v>
      </c>
      <c r="X113" s="24">
        <f t="shared" si="20"/>
        <v>42.6605504587156</v>
      </c>
      <c r="Y113" s="24">
        <f t="shared" si="20"/>
        <v>37.79761904761905</v>
      </c>
      <c r="Z113" s="24">
        <f t="shared" si="20"/>
        <v>41.06583072100314</v>
      </c>
      <c r="AA113" s="24">
        <f t="shared" si="20"/>
        <v>43.66925064599483</v>
      </c>
      <c r="AB113" s="24">
        <f t="shared" si="20"/>
        <v>38.19517313746065</v>
      </c>
      <c r="AC113" s="24">
        <f t="shared" si="20"/>
        <v>38.3067896060352</v>
      </c>
      <c r="AD113" s="24">
        <f t="shared" si="20"/>
        <v>40</v>
      </c>
      <c r="AE113" s="24">
        <f t="shared" si="20"/>
        <v>38.92554194156456</v>
      </c>
      <c r="AF113" s="24">
        <f t="shared" si="20"/>
        <v>37.79661016949152</v>
      </c>
      <c r="AG113" s="24">
        <f t="shared" si="20"/>
        <v>39.89417989417989</v>
      </c>
      <c r="AH113" s="24">
        <f t="shared" si="20"/>
        <v>45.912653975363945</v>
      </c>
      <c r="AI113" s="24">
        <f t="shared" si="20"/>
        <v>45.472636815920396</v>
      </c>
      <c r="AJ113" s="24">
        <f t="shared" si="20"/>
        <v>43.24324324324324</v>
      </c>
      <c r="AK113" s="24">
        <f t="shared" si="20"/>
        <v>36.506024096385545</v>
      </c>
      <c r="AL113" s="24">
        <f t="shared" si="20"/>
        <v>40</v>
      </c>
      <c r="AM113" s="24">
        <f t="shared" si="20"/>
        <v>42.819843342036556</v>
      </c>
      <c r="AN113" s="24">
        <f t="shared" si="20"/>
        <v>38.23529411764706</v>
      </c>
      <c r="AO113" s="24">
        <f t="shared" si="20"/>
        <v>42.14975845410628</v>
      </c>
      <c r="AP113" s="24">
        <f t="shared" si="20"/>
        <v>36.248415716096325</v>
      </c>
      <c r="AQ113" s="24">
        <f t="shared" si="20"/>
        <v>46.69365721997301</v>
      </c>
      <c r="AR113" s="76">
        <f t="shared" si="20"/>
        <v>43.7070938215103</v>
      </c>
      <c r="AS113" s="79">
        <f t="shared" si="20"/>
        <v>36.80297397769517</v>
      </c>
      <c r="AT113" s="78">
        <f t="shared" si="20"/>
        <v>28.5012285012285</v>
      </c>
      <c r="AU113" s="24">
        <f t="shared" si="20"/>
        <v>38.372093023255815</v>
      </c>
      <c r="AV113" s="24">
        <f t="shared" si="20"/>
        <v>10.572139303482587</v>
      </c>
      <c r="AW113" s="2"/>
    </row>
    <row r="114" spans="1:49" ht="12.75">
      <c r="A114" s="2"/>
      <c r="B114" s="2"/>
      <c r="C114" s="90">
        <f>SUM(D114:AV114)</f>
        <v>38438</v>
      </c>
      <c r="D114" s="7">
        <f>SUM(D108:N108)-F108</f>
        <v>8826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7">
        <f>SUM(O108:Z108)</f>
        <v>9808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7">
        <f>SUM(AA108:AK108)</f>
        <v>9637</v>
      </c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7">
        <f>SUM(AL108:AV108)+F108</f>
        <v>10167</v>
      </c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2.75">
      <c r="A115" s="2"/>
      <c r="B115" s="2"/>
      <c r="C115" s="6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23" spans="3:42" ht="12.75">
      <c r="C123" s="9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N123" s="1"/>
      <c r="AO123" s="1"/>
      <c r="AP123" s="1"/>
    </row>
  </sheetData>
  <sheetProtection/>
  <printOptions/>
  <pageMargins left="0.19685038924217224" right="0.19685038924217224" top="0.3937007784843445" bottom="0.03937007859349251" header="0.4921259845" footer="0.49212598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123"/>
  <sheetViews>
    <sheetView zoomScalePageLayoutView="0" workbookViewId="0" topLeftCell="A1">
      <selection activeCell="V2" sqref="V2"/>
    </sheetView>
  </sheetViews>
  <sheetFormatPr defaultColWidth="9.140625" defaultRowHeight="12.75"/>
  <cols>
    <col min="1" max="1" width="6.7109375" style="0" customWidth="1"/>
    <col min="3" max="3" width="12.140625" style="86" customWidth="1"/>
    <col min="4" max="4" width="6.57421875" style="0" customWidth="1"/>
    <col min="5" max="22" width="3.8515625" style="0" bestFit="1" customWidth="1"/>
    <col min="23" max="23" width="5.421875" style="0" bestFit="1" customWidth="1"/>
    <col min="24" max="27" width="3.8515625" style="0" bestFit="1" customWidth="1"/>
    <col min="28" max="29" width="3.8515625" style="0" customWidth="1"/>
    <col min="30" max="40" width="3.8515625" style="0" bestFit="1" customWidth="1"/>
    <col min="41" max="41" width="4.57421875" style="0" bestFit="1" customWidth="1"/>
    <col min="42" max="50" width="3.8515625" style="0" bestFit="1" customWidth="1"/>
    <col min="51" max="51" width="3.28125" style="0" bestFit="1" customWidth="1"/>
    <col min="52" max="53" width="5.7109375" style="0" customWidth="1"/>
  </cols>
  <sheetData>
    <row r="2" spans="1:52" ht="12.75">
      <c r="A2" s="89"/>
      <c r="B2" s="2"/>
      <c r="C2" s="61"/>
      <c r="D2" s="6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50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2.75">
      <c r="A3" s="89"/>
      <c r="B3" s="2"/>
      <c r="C3" s="60" t="s">
        <v>13</v>
      </c>
      <c r="D3" s="90" t="s">
        <v>0</v>
      </c>
      <c r="E3" s="8">
        <v>1</v>
      </c>
      <c r="F3" s="8">
        <f aca="true" t="shared" si="0" ref="F3:R3">E3+1</f>
        <v>2</v>
      </c>
      <c r="G3" s="9">
        <f t="shared" si="0"/>
        <v>3</v>
      </c>
      <c r="H3" s="8">
        <f t="shared" si="0"/>
        <v>4</v>
      </c>
      <c r="I3" s="8">
        <f t="shared" si="0"/>
        <v>5</v>
      </c>
      <c r="J3" s="8">
        <f t="shared" si="0"/>
        <v>6</v>
      </c>
      <c r="K3" s="8">
        <f t="shared" si="0"/>
        <v>7</v>
      </c>
      <c r="L3" s="8">
        <f t="shared" si="0"/>
        <v>8</v>
      </c>
      <c r="M3" s="8">
        <f t="shared" si="0"/>
        <v>9</v>
      </c>
      <c r="N3" s="8">
        <f t="shared" si="0"/>
        <v>10</v>
      </c>
      <c r="O3" s="8">
        <f t="shared" si="0"/>
        <v>11</v>
      </c>
      <c r="P3" s="10">
        <f t="shared" si="0"/>
        <v>12</v>
      </c>
      <c r="Q3" s="10">
        <f t="shared" si="0"/>
        <v>13</v>
      </c>
      <c r="R3" s="10">
        <f t="shared" si="0"/>
        <v>14</v>
      </c>
      <c r="S3" s="10">
        <v>15</v>
      </c>
      <c r="T3" s="10">
        <v>16</v>
      </c>
      <c r="U3" s="10">
        <v>17</v>
      </c>
      <c r="V3" s="10">
        <f aca="true" t="shared" si="1" ref="V3:AY3">U3+1</f>
        <v>18</v>
      </c>
      <c r="W3" s="10">
        <f t="shared" si="1"/>
        <v>19</v>
      </c>
      <c r="X3" s="10">
        <f t="shared" si="1"/>
        <v>20</v>
      </c>
      <c r="Y3" s="10">
        <f t="shared" si="1"/>
        <v>21</v>
      </c>
      <c r="Z3" s="10">
        <f t="shared" si="1"/>
        <v>22</v>
      </c>
      <c r="AA3" s="10">
        <f t="shared" si="1"/>
        <v>23</v>
      </c>
      <c r="AB3" s="2"/>
      <c r="AC3" s="2"/>
      <c r="AD3" s="11">
        <f>AA3+1</f>
        <v>24</v>
      </c>
      <c r="AE3" s="11">
        <f t="shared" si="1"/>
        <v>25</v>
      </c>
      <c r="AF3" s="11">
        <f t="shared" si="1"/>
        <v>26</v>
      </c>
      <c r="AG3" s="11">
        <f t="shared" si="1"/>
        <v>27</v>
      </c>
      <c r="AH3" s="11">
        <f t="shared" si="1"/>
        <v>28</v>
      </c>
      <c r="AI3" s="11">
        <v>29</v>
      </c>
      <c r="AJ3" s="11">
        <f t="shared" si="1"/>
        <v>30</v>
      </c>
      <c r="AK3" s="11">
        <v>31</v>
      </c>
      <c r="AL3" s="11">
        <f t="shared" si="1"/>
        <v>32</v>
      </c>
      <c r="AM3" s="11">
        <v>33</v>
      </c>
      <c r="AN3" s="11">
        <f t="shared" si="1"/>
        <v>34</v>
      </c>
      <c r="AO3" s="42">
        <f t="shared" si="1"/>
        <v>35</v>
      </c>
      <c r="AP3" s="42">
        <f t="shared" si="1"/>
        <v>36</v>
      </c>
      <c r="AQ3" s="42">
        <f t="shared" si="1"/>
        <v>37</v>
      </c>
      <c r="AR3" s="42">
        <f t="shared" si="1"/>
        <v>38</v>
      </c>
      <c r="AS3" s="42">
        <f t="shared" si="1"/>
        <v>39</v>
      </c>
      <c r="AT3" s="42">
        <f t="shared" si="1"/>
        <v>40</v>
      </c>
      <c r="AU3" s="42">
        <f t="shared" si="1"/>
        <v>41</v>
      </c>
      <c r="AV3" s="42">
        <f t="shared" si="1"/>
        <v>42</v>
      </c>
      <c r="AW3" s="42">
        <f t="shared" si="1"/>
        <v>43</v>
      </c>
      <c r="AX3" s="42">
        <f t="shared" si="1"/>
        <v>44</v>
      </c>
      <c r="AY3" s="42">
        <f t="shared" si="1"/>
        <v>45</v>
      </c>
      <c r="AZ3" s="2"/>
    </row>
    <row r="4" spans="1:52" ht="12.75">
      <c r="A4" s="89"/>
      <c r="B4" s="2">
        <v>1</v>
      </c>
      <c r="C4" s="60" t="s">
        <v>25</v>
      </c>
      <c r="D4" s="91">
        <f aca="true" t="shared" si="2" ref="D4:D9">SUM(E4:AY4)</f>
        <v>624</v>
      </c>
      <c r="E4" s="2">
        <v>16</v>
      </c>
      <c r="F4" s="2">
        <v>6</v>
      </c>
      <c r="G4" s="2">
        <v>20</v>
      </c>
      <c r="H4" s="2">
        <v>12</v>
      </c>
      <c r="I4" s="2">
        <v>5</v>
      </c>
      <c r="J4" s="2">
        <v>7</v>
      </c>
      <c r="K4" s="2">
        <v>7</v>
      </c>
      <c r="L4" s="2">
        <v>11</v>
      </c>
      <c r="M4" s="2">
        <v>12</v>
      </c>
      <c r="N4" s="2">
        <v>6</v>
      </c>
      <c r="O4" s="2">
        <v>12</v>
      </c>
      <c r="P4" s="2">
        <v>16</v>
      </c>
      <c r="Q4" s="2">
        <v>7</v>
      </c>
      <c r="R4" s="2">
        <v>12</v>
      </c>
      <c r="S4" s="2">
        <v>11</v>
      </c>
      <c r="T4" s="2">
        <v>9</v>
      </c>
      <c r="U4" s="2">
        <v>7</v>
      </c>
      <c r="V4" s="2">
        <v>16</v>
      </c>
      <c r="W4" s="2">
        <v>10</v>
      </c>
      <c r="X4" s="2">
        <v>12</v>
      </c>
      <c r="Y4" s="2">
        <v>10</v>
      </c>
      <c r="Z4" s="2">
        <v>18</v>
      </c>
      <c r="AA4" s="2">
        <v>17</v>
      </c>
      <c r="AB4" s="2"/>
      <c r="AC4" s="2"/>
      <c r="AD4" s="2">
        <v>14</v>
      </c>
      <c r="AE4" s="2">
        <v>14</v>
      </c>
      <c r="AF4" s="2">
        <v>12</v>
      </c>
      <c r="AG4" s="2">
        <v>7</v>
      </c>
      <c r="AH4" s="2">
        <v>12</v>
      </c>
      <c r="AI4" s="2">
        <v>5</v>
      </c>
      <c r="AJ4" s="2">
        <v>6</v>
      </c>
      <c r="AK4" s="2">
        <v>11</v>
      </c>
      <c r="AL4" s="2">
        <v>8</v>
      </c>
      <c r="AM4" s="2">
        <v>14</v>
      </c>
      <c r="AN4" s="2">
        <v>11</v>
      </c>
      <c r="AO4" s="2">
        <v>14</v>
      </c>
      <c r="AP4" s="2">
        <v>13</v>
      </c>
      <c r="AQ4" s="2">
        <v>5</v>
      </c>
      <c r="AR4" s="2">
        <v>13</v>
      </c>
      <c r="AS4" s="2">
        <v>10</v>
      </c>
      <c r="AT4" s="2">
        <v>56</v>
      </c>
      <c r="AU4" s="2">
        <v>19</v>
      </c>
      <c r="AV4" s="61">
        <v>50</v>
      </c>
      <c r="AW4" s="2">
        <v>44</v>
      </c>
      <c r="AX4" s="2">
        <v>22</v>
      </c>
      <c r="AY4" s="2">
        <v>5</v>
      </c>
      <c r="AZ4" s="2"/>
    </row>
    <row r="5" spans="1:52" ht="12.75">
      <c r="A5" s="89"/>
      <c r="B5" s="2">
        <v>2</v>
      </c>
      <c r="C5" s="103" t="s">
        <v>15</v>
      </c>
      <c r="D5" s="91">
        <f t="shared" si="2"/>
        <v>7832</v>
      </c>
      <c r="E5" s="2">
        <v>170</v>
      </c>
      <c r="F5" s="2">
        <v>158</v>
      </c>
      <c r="G5" s="2">
        <v>186</v>
      </c>
      <c r="H5" s="2">
        <v>185</v>
      </c>
      <c r="I5" s="2">
        <v>137</v>
      </c>
      <c r="J5" s="2">
        <v>146</v>
      </c>
      <c r="K5" s="2">
        <v>138</v>
      </c>
      <c r="L5" s="2">
        <v>159</v>
      </c>
      <c r="M5" s="2">
        <v>190</v>
      </c>
      <c r="N5" s="2">
        <v>155</v>
      </c>
      <c r="O5" s="2">
        <v>141</v>
      </c>
      <c r="P5" s="2">
        <v>177</v>
      </c>
      <c r="Q5" s="2">
        <v>143</v>
      </c>
      <c r="R5" s="2">
        <v>373</v>
      </c>
      <c r="S5" s="2">
        <v>153</v>
      </c>
      <c r="T5" s="2">
        <v>193</v>
      </c>
      <c r="U5" s="2">
        <v>185</v>
      </c>
      <c r="V5" s="2">
        <v>203</v>
      </c>
      <c r="W5" s="2">
        <v>155</v>
      </c>
      <c r="X5" s="2">
        <v>201</v>
      </c>
      <c r="Y5" s="2">
        <v>136</v>
      </c>
      <c r="Z5" s="2">
        <v>228</v>
      </c>
      <c r="AA5" s="2">
        <v>193</v>
      </c>
      <c r="AB5" s="2"/>
      <c r="AC5" s="2"/>
      <c r="AD5" s="2">
        <v>171</v>
      </c>
      <c r="AE5" s="2">
        <v>199</v>
      </c>
      <c r="AF5" s="2">
        <v>311</v>
      </c>
      <c r="AG5" s="2">
        <v>115</v>
      </c>
      <c r="AH5" s="2">
        <v>246</v>
      </c>
      <c r="AI5" s="2">
        <v>97</v>
      </c>
      <c r="AJ5" s="2">
        <v>216</v>
      </c>
      <c r="AK5" s="2">
        <v>188</v>
      </c>
      <c r="AL5" s="2">
        <v>254</v>
      </c>
      <c r="AM5" s="2">
        <v>153</v>
      </c>
      <c r="AN5" s="2">
        <v>147</v>
      </c>
      <c r="AO5" s="2">
        <v>168</v>
      </c>
      <c r="AP5" s="2">
        <v>206</v>
      </c>
      <c r="AQ5" s="2">
        <v>129</v>
      </c>
      <c r="AR5" s="2">
        <v>147</v>
      </c>
      <c r="AS5" s="2">
        <v>140</v>
      </c>
      <c r="AT5" s="2">
        <v>184</v>
      </c>
      <c r="AU5" s="2">
        <v>243</v>
      </c>
      <c r="AV5" s="61">
        <v>193</v>
      </c>
      <c r="AW5" s="2">
        <v>73</v>
      </c>
      <c r="AX5" s="2">
        <v>125</v>
      </c>
      <c r="AY5" s="2">
        <v>22</v>
      </c>
      <c r="AZ5" s="2"/>
    </row>
    <row r="6" spans="1:52" ht="12.75">
      <c r="A6" s="89"/>
      <c r="B6" s="2">
        <v>3</v>
      </c>
      <c r="C6" s="60" t="s">
        <v>46</v>
      </c>
      <c r="D6" s="91">
        <f t="shared" si="2"/>
        <v>111</v>
      </c>
      <c r="E6" s="2">
        <v>2</v>
      </c>
      <c r="F6" s="2">
        <v>0</v>
      </c>
      <c r="G6" s="2">
        <v>5</v>
      </c>
      <c r="H6" s="2">
        <v>5</v>
      </c>
      <c r="I6" s="2">
        <v>2</v>
      </c>
      <c r="J6" s="2">
        <v>0</v>
      </c>
      <c r="K6" s="2">
        <v>0</v>
      </c>
      <c r="L6" s="2">
        <v>3</v>
      </c>
      <c r="M6" s="2">
        <v>2</v>
      </c>
      <c r="N6" s="2">
        <v>3</v>
      </c>
      <c r="O6" s="2">
        <v>0</v>
      </c>
      <c r="P6" s="2">
        <v>0</v>
      </c>
      <c r="Q6" s="2">
        <v>1</v>
      </c>
      <c r="R6" s="2">
        <v>1</v>
      </c>
      <c r="S6" s="2">
        <v>3</v>
      </c>
      <c r="T6" s="2">
        <v>2</v>
      </c>
      <c r="U6" s="2">
        <v>1</v>
      </c>
      <c r="V6" s="2">
        <v>0</v>
      </c>
      <c r="W6" s="2">
        <v>2</v>
      </c>
      <c r="X6" s="2">
        <v>3</v>
      </c>
      <c r="Y6" s="2">
        <v>0</v>
      </c>
      <c r="Z6" s="2">
        <v>4</v>
      </c>
      <c r="AA6" s="2">
        <v>0</v>
      </c>
      <c r="AB6" s="2"/>
      <c r="AC6" s="2"/>
      <c r="AD6" s="2">
        <v>5</v>
      </c>
      <c r="AE6" s="2">
        <v>9</v>
      </c>
      <c r="AF6" s="2">
        <v>3</v>
      </c>
      <c r="AG6" s="2">
        <v>7</v>
      </c>
      <c r="AH6" s="2">
        <v>11</v>
      </c>
      <c r="AI6" s="2">
        <v>4</v>
      </c>
      <c r="AJ6" s="2">
        <v>5</v>
      </c>
      <c r="AK6" s="2">
        <v>6</v>
      </c>
      <c r="AL6" s="2">
        <v>0</v>
      </c>
      <c r="AM6" s="2">
        <v>0</v>
      </c>
      <c r="AN6" s="2">
        <v>2</v>
      </c>
      <c r="AO6" s="2">
        <v>2</v>
      </c>
      <c r="AP6" s="2">
        <v>2</v>
      </c>
      <c r="AQ6" s="2">
        <v>3</v>
      </c>
      <c r="AR6" s="2">
        <v>1</v>
      </c>
      <c r="AS6" s="2">
        <v>1</v>
      </c>
      <c r="AT6" s="2">
        <v>2</v>
      </c>
      <c r="AU6" s="2">
        <v>3</v>
      </c>
      <c r="AV6" s="61">
        <v>3</v>
      </c>
      <c r="AW6" s="2">
        <v>1</v>
      </c>
      <c r="AX6" s="2">
        <v>1</v>
      </c>
      <c r="AY6" s="2">
        <v>1</v>
      </c>
      <c r="AZ6" s="2"/>
    </row>
    <row r="7" spans="1:52" ht="12.75">
      <c r="A7" s="89"/>
      <c r="B7" s="2">
        <v>4</v>
      </c>
      <c r="C7" s="60" t="s">
        <v>47</v>
      </c>
      <c r="D7" s="91">
        <f t="shared" si="2"/>
        <v>2684</v>
      </c>
      <c r="E7" s="2">
        <v>83</v>
      </c>
      <c r="F7" s="2">
        <v>70</v>
      </c>
      <c r="G7" s="2">
        <v>88</v>
      </c>
      <c r="H7" s="2">
        <v>24</v>
      </c>
      <c r="I7" s="2">
        <v>65</v>
      </c>
      <c r="J7" s="2">
        <v>66</v>
      </c>
      <c r="K7" s="2">
        <v>72</v>
      </c>
      <c r="L7" s="2">
        <v>66</v>
      </c>
      <c r="M7" s="2">
        <v>112</v>
      </c>
      <c r="N7" s="2">
        <v>68</v>
      </c>
      <c r="O7" s="2">
        <v>69</v>
      </c>
      <c r="P7" s="2">
        <v>53</v>
      </c>
      <c r="Q7" s="2">
        <v>39</v>
      </c>
      <c r="R7" s="2">
        <v>58</v>
      </c>
      <c r="S7" s="2">
        <v>61</v>
      </c>
      <c r="T7" s="2">
        <v>50</v>
      </c>
      <c r="U7" s="2">
        <v>70</v>
      </c>
      <c r="V7" s="2">
        <v>58</v>
      </c>
      <c r="W7" s="2">
        <v>52</v>
      </c>
      <c r="X7" s="2">
        <v>64</v>
      </c>
      <c r="Y7" s="2">
        <v>53</v>
      </c>
      <c r="Z7" s="2">
        <v>56</v>
      </c>
      <c r="AA7" s="2">
        <v>66</v>
      </c>
      <c r="AB7" s="2"/>
      <c r="AC7" s="2"/>
      <c r="AD7" s="2">
        <v>57</v>
      </c>
      <c r="AE7" s="2">
        <v>51</v>
      </c>
      <c r="AF7" s="2">
        <v>43</v>
      </c>
      <c r="AG7" s="2">
        <v>40</v>
      </c>
      <c r="AH7" s="2">
        <v>60</v>
      </c>
      <c r="AI7" s="2">
        <v>63</v>
      </c>
      <c r="AJ7" s="2">
        <v>65</v>
      </c>
      <c r="AK7" s="2">
        <v>57</v>
      </c>
      <c r="AL7" s="2">
        <v>77</v>
      </c>
      <c r="AM7" s="2">
        <v>73</v>
      </c>
      <c r="AN7" s="2">
        <v>71</v>
      </c>
      <c r="AO7" s="2">
        <v>78</v>
      </c>
      <c r="AP7" s="2">
        <v>59</v>
      </c>
      <c r="AQ7" s="2">
        <v>65</v>
      </c>
      <c r="AR7" s="2">
        <v>76</v>
      </c>
      <c r="AS7" s="2">
        <v>47</v>
      </c>
      <c r="AT7" s="2">
        <v>35</v>
      </c>
      <c r="AU7" s="2">
        <v>46</v>
      </c>
      <c r="AV7" s="61">
        <v>36</v>
      </c>
      <c r="AW7" s="2">
        <v>30</v>
      </c>
      <c r="AX7" s="2">
        <v>70</v>
      </c>
      <c r="AY7" s="2">
        <v>22</v>
      </c>
      <c r="AZ7" s="2"/>
    </row>
    <row r="8" spans="1:52" ht="12.75">
      <c r="A8" s="89"/>
      <c r="B8" s="2">
        <v>5</v>
      </c>
      <c r="C8" s="60" t="s">
        <v>48</v>
      </c>
      <c r="D8" s="91">
        <f t="shared" si="2"/>
        <v>2803</v>
      </c>
      <c r="E8" s="2">
        <v>71</v>
      </c>
      <c r="F8" s="2">
        <v>70</v>
      </c>
      <c r="G8" s="2">
        <v>87</v>
      </c>
      <c r="H8" s="2">
        <v>51</v>
      </c>
      <c r="I8" s="2">
        <v>67</v>
      </c>
      <c r="J8" s="2">
        <v>72</v>
      </c>
      <c r="K8" s="2">
        <v>62</v>
      </c>
      <c r="L8" s="2">
        <v>44</v>
      </c>
      <c r="M8" s="2">
        <v>47</v>
      </c>
      <c r="N8" s="2">
        <v>75</v>
      </c>
      <c r="O8" s="2">
        <v>53</v>
      </c>
      <c r="P8" s="2">
        <v>57</v>
      </c>
      <c r="Q8" s="2">
        <v>27</v>
      </c>
      <c r="R8" s="2">
        <v>48</v>
      </c>
      <c r="S8" s="2">
        <v>64</v>
      </c>
      <c r="T8" s="2">
        <v>66</v>
      </c>
      <c r="U8" s="2">
        <v>67</v>
      </c>
      <c r="V8" s="2">
        <v>75</v>
      </c>
      <c r="W8" s="2">
        <v>86</v>
      </c>
      <c r="X8" s="2">
        <v>66</v>
      </c>
      <c r="Y8" s="2">
        <v>63</v>
      </c>
      <c r="Z8" s="2">
        <v>62</v>
      </c>
      <c r="AA8" s="2">
        <v>96</v>
      </c>
      <c r="AB8" s="2"/>
      <c r="AC8" s="2"/>
      <c r="AD8" s="2">
        <v>57</v>
      </c>
      <c r="AE8" s="2">
        <v>71</v>
      </c>
      <c r="AF8" s="2">
        <v>63</v>
      </c>
      <c r="AG8" s="2">
        <v>27</v>
      </c>
      <c r="AH8" s="2">
        <v>52</v>
      </c>
      <c r="AI8" s="2">
        <v>43</v>
      </c>
      <c r="AJ8" s="2">
        <v>63</v>
      </c>
      <c r="AK8" s="2">
        <v>82</v>
      </c>
      <c r="AL8" s="2">
        <v>74</v>
      </c>
      <c r="AM8" s="2">
        <v>80</v>
      </c>
      <c r="AN8" s="2">
        <v>59</v>
      </c>
      <c r="AO8" s="2">
        <v>76</v>
      </c>
      <c r="AP8" s="2">
        <v>39</v>
      </c>
      <c r="AQ8" s="2">
        <v>34</v>
      </c>
      <c r="AR8" s="2">
        <v>86</v>
      </c>
      <c r="AS8" s="2">
        <v>68</v>
      </c>
      <c r="AT8" s="2">
        <v>59</v>
      </c>
      <c r="AU8" s="2">
        <v>61</v>
      </c>
      <c r="AV8" s="61">
        <v>83</v>
      </c>
      <c r="AW8" s="2">
        <v>69</v>
      </c>
      <c r="AX8" s="2">
        <v>58</v>
      </c>
      <c r="AY8" s="2">
        <v>23</v>
      </c>
      <c r="AZ8" s="2"/>
    </row>
    <row r="9" spans="1:52" ht="12.75">
      <c r="A9" s="89"/>
      <c r="B9" s="2">
        <v>6</v>
      </c>
      <c r="C9" s="60" t="s">
        <v>49</v>
      </c>
      <c r="D9" s="91">
        <f t="shared" si="2"/>
        <v>85</v>
      </c>
      <c r="E9" s="2">
        <v>1</v>
      </c>
      <c r="F9" s="2">
        <v>1</v>
      </c>
      <c r="G9" s="2">
        <v>2</v>
      </c>
      <c r="H9" s="2">
        <v>2</v>
      </c>
      <c r="I9" s="2">
        <v>0</v>
      </c>
      <c r="J9" s="2">
        <v>2</v>
      </c>
      <c r="K9" s="2">
        <v>0</v>
      </c>
      <c r="L9" s="2">
        <v>1</v>
      </c>
      <c r="M9" s="2">
        <v>2</v>
      </c>
      <c r="N9" s="2">
        <v>4</v>
      </c>
      <c r="O9" s="2">
        <v>2</v>
      </c>
      <c r="P9" s="2">
        <v>0</v>
      </c>
      <c r="Q9" s="2">
        <v>3</v>
      </c>
      <c r="R9" s="2">
        <v>4</v>
      </c>
      <c r="S9" s="2">
        <v>0</v>
      </c>
      <c r="T9" s="2">
        <v>2</v>
      </c>
      <c r="U9" s="2">
        <v>5</v>
      </c>
      <c r="V9" s="2">
        <v>0</v>
      </c>
      <c r="W9" s="2">
        <v>1</v>
      </c>
      <c r="X9" s="2">
        <v>2</v>
      </c>
      <c r="Y9" s="2">
        <v>3</v>
      </c>
      <c r="Z9" s="2">
        <v>1</v>
      </c>
      <c r="AA9" s="2">
        <v>1</v>
      </c>
      <c r="AB9" s="2"/>
      <c r="AC9" s="2"/>
      <c r="AD9" s="2">
        <v>3</v>
      </c>
      <c r="AE9" s="2">
        <v>4</v>
      </c>
      <c r="AF9" s="2">
        <v>2</v>
      </c>
      <c r="AG9" s="2">
        <v>1</v>
      </c>
      <c r="AH9" s="2">
        <v>3</v>
      </c>
      <c r="AI9" s="2">
        <v>1</v>
      </c>
      <c r="AJ9" s="2">
        <v>4</v>
      </c>
      <c r="AK9" s="2">
        <v>4</v>
      </c>
      <c r="AL9" s="2">
        <v>0</v>
      </c>
      <c r="AM9" s="2">
        <v>0</v>
      </c>
      <c r="AN9" s="2">
        <v>4</v>
      </c>
      <c r="AO9" s="2">
        <v>3</v>
      </c>
      <c r="AP9" s="2">
        <v>0</v>
      </c>
      <c r="AQ9" s="2">
        <v>0</v>
      </c>
      <c r="AR9" s="2">
        <v>0</v>
      </c>
      <c r="AS9" s="2">
        <v>5</v>
      </c>
      <c r="AT9" s="2">
        <v>1</v>
      </c>
      <c r="AU9" s="2">
        <v>1</v>
      </c>
      <c r="AV9" s="61">
        <v>0</v>
      </c>
      <c r="AW9" s="2">
        <v>3</v>
      </c>
      <c r="AX9" s="2">
        <v>5</v>
      </c>
      <c r="AY9" s="2">
        <v>2</v>
      </c>
      <c r="AZ9" s="2"/>
    </row>
    <row r="10" spans="1:52" ht="12.75">
      <c r="A10" s="89"/>
      <c r="B10" s="2"/>
      <c r="C10" s="61" t="s">
        <v>1</v>
      </c>
      <c r="D10" s="91">
        <f>SUM(D4:D6)</f>
        <v>8567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2.75">
      <c r="A11" s="89"/>
      <c r="B11" s="2"/>
      <c r="C11" s="61" t="s">
        <v>1</v>
      </c>
      <c r="D11" s="91">
        <f>SUM(E11:AY11)</f>
        <v>15531</v>
      </c>
      <c r="E11" s="3">
        <f>SUM(E4:E6)</f>
        <v>188</v>
      </c>
      <c r="F11" s="3">
        <f aca="true" t="shared" si="3" ref="F11:R11">SUM(F4:F9)</f>
        <v>305</v>
      </c>
      <c r="G11" s="3">
        <f t="shared" si="3"/>
        <v>388</v>
      </c>
      <c r="H11" s="3">
        <f t="shared" si="3"/>
        <v>279</v>
      </c>
      <c r="I11" s="3">
        <f t="shared" si="3"/>
        <v>276</v>
      </c>
      <c r="J11" s="3">
        <f t="shared" si="3"/>
        <v>293</v>
      </c>
      <c r="K11" s="3">
        <f t="shared" si="3"/>
        <v>279</v>
      </c>
      <c r="L11" s="3">
        <f t="shared" si="3"/>
        <v>284</v>
      </c>
      <c r="M11" s="3">
        <f t="shared" si="3"/>
        <v>365</v>
      </c>
      <c r="N11" s="3">
        <f t="shared" si="3"/>
        <v>311</v>
      </c>
      <c r="O11" s="3">
        <f t="shared" si="3"/>
        <v>277</v>
      </c>
      <c r="P11" s="3">
        <f t="shared" si="3"/>
        <v>303</v>
      </c>
      <c r="Q11" s="3">
        <f t="shared" si="3"/>
        <v>220</v>
      </c>
      <c r="R11" s="3">
        <f t="shared" si="3"/>
        <v>496</v>
      </c>
      <c r="S11" s="3">
        <f>SUM(S4:S6)</f>
        <v>167</v>
      </c>
      <c r="T11" s="3">
        <f>SUM(T4:T6)</f>
        <v>204</v>
      </c>
      <c r="U11" s="3">
        <f>SUM(U4:U6)</f>
        <v>193</v>
      </c>
      <c r="V11" s="3">
        <f aca="true" t="shared" si="4" ref="V11:AA11">SUM(V4:V9)</f>
        <v>352</v>
      </c>
      <c r="W11" s="3">
        <f t="shared" si="4"/>
        <v>306</v>
      </c>
      <c r="X11" s="3">
        <f t="shared" si="4"/>
        <v>348</v>
      </c>
      <c r="Y11" s="3">
        <f t="shared" si="4"/>
        <v>265</v>
      </c>
      <c r="Z11" s="3">
        <f t="shared" si="4"/>
        <v>369</v>
      </c>
      <c r="AA11" s="3">
        <f t="shared" si="4"/>
        <v>373</v>
      </c>
      <c r="AB11" s="2"/>
      <c r="AC11" s="2"/>
      <c r="AD11" s="3">
        <f>SUM(AD4:AD9)</f>
        <v>307</v>
      </c>
      <c r="AE11" s="3">
        <f>SUM(AE4:AE9)</f>
        <v>348</v>
      </c>
      <c r="AF11" s="3">
        <f>SUM(AF4:AF9)</f>
        <v>434</v>
      </c>
      <c r="AG11" s="3">
        <f>SUM(AG4:AG9)</f>
        <v>197</v>
      </c>
      <c r="AH11" s="3">
        <f>SUM(AH4:AH9)</f>
        <v>384</v>
      </c>
      <c r="AI11" s="3">
        <f>SUM(AI4:AI6)</f>
        <v>106</v>
      </c>
      <c r="AJ11" s="3">
        <f>SUM(AJ4:AJ9)</f>
        <v>359</v>
      </c>
      <c r="AK11" s="3">
        <f>SUM(AK4:AK6)</f>
        <v>205</v>
      </c>
      <c r="AL11" s="3">
        <f>SUM(AL4:AL9)</f>
        <v>413</v>
      </c>
      <c r="AM11" s="3">
        <f>SUM(AM4:AM6)</f>
        <v>167</v>
      </c>
      <c r="AN11" s="3">
        <f aca="true" t="shared" si="5" ref="AN11:AT11">SUM(AN4:AN9)</f>
        <v>294</v>
      </c>
      <c r="AO11" s="3">
        <f t="shared" si="5"/>
        <v>341</v>
      </c>
      <c r="AP11" s="3">
        <f t="shared" si="5"/>
        <v>319</v>
      </c>
      <c r="AQ11" s="3">
        <f t="shared" si="5"/>
        <v>236</v>
      </c>
      <c r="AR11" s="3">
        <f t="shared" si="5"/>
        <v>323</v>
      </c>
      <c r="AS11" s="3">
        <f t="shared" si="5"/>
        <v>271</v>
      </c>
      <c r="AT11" s="3">
        <f t="shared" si="5"/>
        <v>337</v>
      </c>
      <c r="AU11" s="3">
        <v>475</v>
      </c>
      <c r="AV11" s="3">
        <f>SUM(AV110:AV114)</f>
        <v>2598</v>
      </c>
      <c r="AW11" s="3">
        <f>SUM(AW4:AW9)</f>
        <v>220</v>
      </c>
      <c r="AX11" s="3">
        <f>SUM(AX4:AX9)</f>
        <v>281</v>
      </c>
      <c r="AY11" s="3">
        <f>SUM(AY4:AY9)</f>
        <v>75</v>
      </c>
      <c r="AZ11" s="2"/>
    </row>
    <row r="12" spans="1:52" ht="12.75">
      <c r="A12" s="89"/>
      <c r="B12" s="2"/>
      <c r="C12" s="61"/>
      <c r="D12" s="115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2"/>
      <c r="AC12" s="2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2"/>
    </row>
    <row r="13" spans="1:52" ht="12.75">
      <c r="A13" s="89"/>
      <c r="B13" s="2"/>
      <c r="C13" s="61"/>
      <c r="D13" s="87"/>
      <c r="E13" s="2"/>
      <c r="F13" s="2"/>
      <c r="G13" s="2"/>
      <c r="H13" s="2"/>
      <c r="I13" s="2"/>
      <c r="J13" s="2"/>
      <c r="K13" s="2"/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2.75">
      <c r="A14" s="89"/>
      <c r="B14" s="14"/>
      <c r="C14" s="59" t="s">
        <v>52</v>
      </c>
      <c r="D14" s="80" t="s">
        <v>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2.75">
      <c r="A15" s="124">
        <v>1</v>
      </c>
      <c r="B15" s="125">
        <v>10</v>
      </c>
      <c r="C15" s="88" t="s">
        <v>11</v>
      </c>
      <c r="D15" s="81">
        <f aca="true" t="shared" si="6" ref="D15:D35">SUM(E15:AY15)</f>
        <v>1372</v>
      </c>
      <c r="E15" s="25">
        <v>148</v>
      </c>
      <c r="F15" s="25">
        <v>148</v>
      </c>
      <c r="G15" s="58"/>
      <c r="H15" s="25">
        <v>104</v>
      </c>
      <c r="I15" s="25">
        <v>143</v>
      </c>
      <c r="J15" s="25">
        <v>141</v>
      </c>
      <c r="K15" s="25">
        <v>131</v>
      </c>
      <c r="L15" s="25">
        <v>129</v>
      </c>
      <c r="M15" s="25">
        <v>144</v>
      </c>
      <c r="N15" s="25">
        <v>155</v>
      </c>
      <c r="O15" s="25">
        <v>129</v>
      </c>
      <c r="P15" s="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2.75">
      <c r="A16" s="89">
        <v>2</v>
      </c>
      <c r="B16" s="16">
        <v>20</v>
      </c>
      <c r="C16" s="62" t="s">
        <v>68</v>
      </c>
      <c r="D16" s="81">
        <f t="shared" si="6"/>
        <v>1358</v>
      </c>
      <c r="E16" s="25">
        <v>160</v>
      </c>
      <c r="F16" s="25">
        <v>130</v>
      </c>
      <c r="G16" s="58"/>
      <c r="H16" s="25">
        <v>159</v>
      </c>
      <c r="I16" s="25">
        <v>120</v>
      </c>
      <c r="J16" s="25">
        <v>128</v>
      </c>
      <c r="K16" s="25">
        <v>109</v>
      </c>
      <c r="L16" s="25">
        <v>135</v>
      </c>
      <c r="M16" s="25">
        <v>159</v>
      </c>
      <c r="N16" s="25">
        <v>125</v>
      </c>
      <c r="O16" s="25">
        <v>133</v>
      </c>
      <c r="P16" s="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2.75">
      <c r="A17" s="89">
        <v>3</v>
      </c>
      <c r="B17" s="16">
        <v>4</v>
      </c>
      <c r="C17" s="62" t="s">
        <v>55</v>
      </c>
      <c r="D17" s="81">
        <f t="shared" si="6"/>
        <v>1336</v>
      </c>
      <c r="E17" s="25">
        <v>157</v>
      </c>
      <c r="F17" s="25">
        <v>129</v>
      </c>
      <c r="G17" s="58"/>
      <c r="H17" s="25">
        <v>165</v>
      </c>
      <c r="I17" s="25">
        <v>106</v>
      </c>
      <c r="J17" s="25">
        <v>120</v>
      </c>
      <c r="K17" s="25">
        <v>114</v>
      </c>
      <c r="L17" s="25">
        <v>128</v>
      </c>
      <c r="M17" s="25">
        <v>161</v>
      </c>
      <c r="N17" s="25">
        <v>134</v>
      </c>
      <c r="O17" s="25">
        <v>122</v>
      </c>
      <c r="P17" s="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2.75">
      <c r="A18" s="89">
        <v>4</v>
      </c>
      <c r="B18" s="16">
        <v>5</v>
      </c>
      <c r="C18" s="62" t="s">
        <v>56</v>
      </c>
      <c r="D18" s="81">
        <f t="shared" si="6"/>
        <v>1334</v>
      </c>
      <c r="E18" s="25">
        <v>155</v>
      </c>
      <c r="F18" s="25">
        <v>131</v>
      </c>
      <c r="G18" s="58"/>
      <c r="H18" s="25">
        <v>158</v>
      </c>
      <c r="I18" s="25">
        <v>113</v>
      </c>
      <c r="J18" s="25">
        <v>115</v>
      </c>
      <c r="K18" s="25">
        <v>117</v>
      </c>
      <c r="L18" s="25">
        <v>132</v>
      </c>
      <c r="M18" s="25">
        <v>160</v>
      </c>
      <c r="N18" s="25">
        <v>130</v>
      </c>
      <c r="O18" s="25">
        <v>123</v>
      </c>
      <c r="P18" s="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2.75">
      <c r="A19" s="89">
        <v>5</v>
      </c>
      <c r="B19" s="16">
        <v>18</v>
      </c>
      <c r="C19" s="88" t="s">
        <v>17</v>
      </c>
      <c r="D19" s="81">
        <f t="shared" si="6"/>
        <v>1279</v>
      </c>
      <c r="E19" s="25">
        <v>149</v>
      </c>
      <c r="F19" s="25">
        <v>131</v>
      </c>
      <c r="G19" s="58"/>
      <c r="H19" s="25">
        <v>143</v>
      </c>
      <c r="I19" s="25">
        <v>111</v>
      </c>
      <c r="J19" s="25">
        <v>120</v>
      </c>
      <c r="K19" s="25">
        <v>109</v>
      </c>
      <c r="L19" s="25">
        <v>120</v>
      </c>
      <c r="M19" s="25">
        <v>156</v>
      </c>
      <c r="N19" s="25">
        <v>119</v>
      </c>
      <c r="O19" s="25">
        <v>121</v>
      </c>
      <c r="P19" s="5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2.75">
      <c r="A20" s="89">
        <v>6</v>
      </c>
      <c r="B20" s="16">
        <v>11</v>
      </c>
      <c r="C20" s="62" t="s">
        <v>60</v>
      </c>
      <c r="D20" s="81">
        <f t="shared" si="6"/>
        <v>1258</v>
      </c>
      <c r="E20" s="25">
        <v>148</v>
      </c>
      <c r="F20" s="25">
        <v>106</v>
      </c>
      <c r="G20" s="58"/>
      <c r="H20" s="25">
        <v>149</v>
      </c>
      <c r="I20" s="25">
        <v>100</v>
      </c>
      <c r="J20" s="25">
        <v>126</v>
      </c>
      <c r="K20" s="25">
        <v>103</v>
      </c>
      <c r="L20" s="25">
        <v>121</v>
      </c>
      <c r="M20" s="25">
        <v>157</v>
      </c>
      <c r="N20" s="25">
        <v>126</v>
      </c>
      <c r="O20" s="25">
        <v>122</v>
      </c>
      <c r="P20" s="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2.75">
      <c r="A21" s="89">
        <v>7</v>
      </c>
      <c r="B21" s="16">
        <v>17</v>
      </c>
      <c r="C21" s="62" t="s">
        <v>66</v>
      </c>
      <c r="D21" s="81">
        <f t="shared" si="6"/>
        <v>1201</v>
      </c>
      <c r="E21" s="25">
        <v>133</v>
      </c>
      <c r="F21" s="25">
        <v>126</v>
      </c>
      <c r="G21" s="58"/>
      <c r="H21" s="25">
        <v>145</v>
      </c>
      <c r="I21" s="25">
        <v>100</v>
      </c>
      <c r="J21" s="25">
        <v>100</v>
      </c>
      <c r="K21" s="25">
        <v>106</v>
      </c>
      <c r="L21" s="25">
        <v>94</v>
      </c>
      <c r="M21" s="25">
        <v>157</v>
      </c>
      <c r="N21" s="25">
        <v>119</v>
      </c>
      <c r="O21" s="25">
        <v>121</v>
      </c>
      <c r="P21" s="5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2.75">
      <c r="A22" s="89">
        <v>8</v>
      </c>
      <c r="B22" s="16">
        <v>6</v>
      </c>
      <c r="C22" s="62" t="s">
        <v>47</v>
      </c>
      <c r="D22" s="81">
        <f t="shared" si="6"/>
        <v>1035</v>
      </c>
      <c r="E22" s="25">
        <v>122</v>
      </c>
      <c r="F22" s="25">
        <v>92</v>
      </c>
      <c r="G22" s="58"/>
      <c r="H22" s="25">
        <v>55</v>
      </c>
      <c r="I22" s="25">
        <v>106</v>
      </c>
      <c r="J22" s="25">
        <v>94</v>
      </c>
      <c r="K22" s="25">
        <v>104</v>
      </c>
      <c r="L22" s="25">
        <v>101</v>
      </c>
      <c r="M22" s="25">
        <v>151</v>
      </c>
      <c r="N22" s="25">
        <v>107</v>
      </c>
      <c r="O22" s="25">
        <v>103</v>
      </c>
      <c r="P22" s="5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2.75">
      <c r="A23" s="89">
        <v>9</v>
      </c>
      <c r="B23" s="16">
        <v>8</v>
      </c>
      <c r="C23" s="62" t="s">
        <v>58</v>
      </c>
      <c r="D23" s="81">
        <f t="shared" si="6"/>
        <v>699</v>
      </c>
      <c r="E23" s="25">
        <v>90</v>
      </c>
      <c r="F23" s="25">
        <v>62</v>
      </c>
      <c r="G23" s="58"/>
      <c r="H23" s="25">
        <v>43</v>
      </c>
      <c r="I23" s="25">
        <v>70</v>
      </c>
      <c r="J23" s="25">
        <v>76</v>
      </c>
      <c r="K23" s="25">
        <v>64</v>
      </c>
      <c r="L23" s="25">
        <v>64</v>
      </c>
      <c r="M23" s="25">
        <v>79</v>
      </c>
      <c r="N23" s="25">
        <v>86</v>
      </c>
      <c r="O23" s="25">
        <v>65</v>
      </c>
      <c r="P23" s="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2.75">
      <c r="A24" s="89">
        <v>10</v>
      </c>
      <c r="B24" s="28">
        <v>3</v>
      </c>
      <c r="C24" s="62" t="s">
        <v>54</v>
      </c>
      <c r="D24" s="81">
        <f t="shared" si="6"/>
        <v>668</v>
      </c>
      <c r="E24" s="25">
        <v>76</v>
      </c>
      <c r="F24" s="25">
        <v>71</v>
      </c>
      <c r="G24" s="58"/>
      <c r="H24" s="25">
        <v>46</v>
      </c>
      <c r="I24" s="25">
        <v>78</v>
      </c>
      <c r="J24" s="25">
        <v>59</v>
      </c>
      <c r="K24" s="25">
        <v>63</v>
      </c>
      <c r="L24" s="25">
        <v>64</v>
      </c>
      <c r="M24" s="25">
        <v>82</v>
      </c>
      <c r="N24" s="25">
        <v>60</v>
      </c>
      <c r="O24" s="25">
        <v>69</v>
      </c>
      <c r="P24" s="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2.75">
      <c r="A25" s="89">
        <v>11</v>
      </c>
      <c r="B25" s="16">
        <v>13</v>
      </c>
      <c r="C25" s="63" t="s">
        <v>62</v>
      </c>
      <c r="D25" s="81">
        <f t="shared" si="6"/>
        <v>438</v>
      </c>
      <c r="E25" s="25">
        <v>44</v>
      </c>
      <c r="F25" s="25">
        <v>67</v>
      </c>
      <c r="G25" s="58"/>
      <c r="H25" s="25">
        <v>38</v>
      </c>
      <c r="I25" s="25">
        <v>44</v>
      </c>
      <c r="J25" s="25">
        <v>47</v>
      </c>
      <c r="K25" s="25">
        <v>37</v>
      </c>
      <c r="L25" s="25">
        <v>33</v>
      </c>
      <c r="M25" s="25">
        <v>38</v>
      </c>
      <c r="N25" s="25">
        <v>55</v>
      </c>
      <c r="O25" s="25">
        <v>35</v>
      </c>
      <c r="P25" s="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2.75">
      <c r="A26" s="89">
        <v>12</v>
      </c>
      <c r="B26" s="16">
        <v>12</v>
      </c>
      <c r="C26" s="63" t="s">
        <v>61</v>
      </c>
      <c r="D26" s="81">
        <f t="shared" si="6"/>
        <v>346</v>
      </c>
      <c r="E26" s="25">
        <v>38</v>
      </c>
      <c r="F26" s="25">
        <v>33</v>
      </c>
      <c r="G26" s="58"/>
      <c r="H26" s="25">
        <v>30</v>
      </c>
      <c r="I26" s="25">
        <v>35</v>
      </c>
      <c r="J26" s="25">
        <v>35</v>
      </c>
      <c r="K26" s="25">
        <v>37</v>
      </c>
      <c r="L26" s="25">
        <v>28</v>
      </c>
      <c r="M26" s="25">
        <v>52</v>
      </c>
      <c r="N26" s="25">
        <v>27</v>
      </c>
      <c r="O26" s="25">
        <v>31</v>
      </c>
      <c r="P26" s="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2.75">
      <c r="A27" s="89">
        <v>13</v>
      </c>
      <c r="B27" s="16">
        <v>1</v>
      </c>
      <c r="C27" s="63" t="s">
        <v>51</v>
      </c>
      <c r="D27" s="81">
        <f t="shared" si="6"/>
        <v>313</v>
      </c>
      <c r="E27" s="25">
        <v>41</v>
      </c>
      <c r="F27" s="25">
        <v>30</v>
      </c>
      <c r="G27" s="58"/>
      <c r="H27" s="25">
        <v>20</v>
      </c>
      <c r="I27" s="25">
        <v>23</v>
      </c>
      <c r="J27" s="25">
        <v>26</v>
      </c>
      <c r="K27" s="25">
        <v>40</v>
      </c>
      <c r="L27" s="25">
        <v>24</v>
      </c>
      <c r="M27" s="25">
        <v>54</v>
      </c>
      <c r="N27" s="25">
        <v>25</v>
      </c>
      <c r="O27" s="25">
        <v>30</v>
      </c>
      <c r="P27" s="5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2.75">
      <c r="A28" s="89">
        <v>14</v>
      </c>
      <c r="B28" s="16">
        <v>16</v>
      </c>
      <c r="C28" s="63" t="s">
        <v>65</v>
      </c>
      <c r="D28" s="81">
        <f t="shared" si="6"/>
        <v>306</v>
      </c>
      <c r="E28" s="25">
        <v>39</v>
      </c>
      <c r="F28" s="25">
        <v>34</v>
      </c>
      <c r="G28" s="58"/>
      <c r="H28" s="25">
        <v>21</v>
      </c>
      <c r="I28" s="25">
        <v>25</v>
      </c>
      <c r="J28" s="25">
        <v>29</v>
      </c>
      <c r="K28" s="25">
        <v>24</v>
      </c>
      <c r="L28" s="25">
        <v>30</v>
      </c>
      <c r="M28" s="25">
        <v>35</v>
      </c>
      <c r="N28" s="25">
        <v>32</v>
      </c>
      <c r="O28" s="25">
        <v>37</v>
      </c>
      <c r="P28" s="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2.75">
      <c r="A29" s="89">
        <v>15</v>
      </c>
      <c r="B29" s="16">
        <v>15</v>
      </c>
      <c r="C29" s="63" t="s">
        <v>64</v>
      </c>
      <c r="D29" s="81">
        <f t="shared" si="6"/>
        <v>269</v>
      </c>
      <c r="E29" s="25">
        <v>33</v>
      </c>
      <c r="F29" s="25">
        <v>25</v>
      </c>
      <c r="G29" s="58"/>
      <c r="H29" s="25">
        <v>19</v>
      </c>
      <c r="I29" s="25">
        <v>16</v>
      </c>
      <c r="J29" s="25">
        <v>29</v>
      </c>
      <c r="K29" s="25">
        <v>29</v>
      </c>
      <c r="L29" s="25">
        <v>24</v>
      </c>
      <c r="M29" s="25">
        <v>34</v>
      </c>
      <c r="N29" s="25">
        <v>35</v>
      </c>
      <c r="O29" s="25">
        <v>25</v>
      </c>
      <c r="P29" s="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2.75">
      <c r="A30" s="89">
        <v>16</v>
      </c>
      <c r="B30" s="16">
        <v>2</v>
      </c>
      <c r="C30" s="63" t="s">
        <v>53</v>
      </c>
      <c r="D30" s="81">
        <f t="shared" si="6"/>
        <v>262</v>
      </c>
      <c r="E30" s="25">
        <v>37</v>
      </c>
      <c r="F30" s="25">
        <v>27</v>
      </c>
      <c r="G30" s="58"/>
      <c r="H30" s="25">
        <v>17</v>
      </c>
      <c r="I30" s="25">
        <v>31</v>
      </c>
      <c r="J30" s="25">
        <v>26</v>
      </c>
      <c r="K30" s="25">
        <v>24</v>
      </c>
      <c r="L30" s="25">
        <v>30</v>
      </c>
      <c r="M30" s="25">
        <v>16</v>
      </c>
      <c r="N30" s="25">
        <v>31</v>
      </c>
      <c r="O30" s="25">
        <v>23</v>
      </c>
      <c r="P30" s="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2.75">
      <c r="A31" s="89">
        <v>17</v>
      </c>
      <c r="B31" s="16">
        <v>7</v>
      </c>
      <c r="C31" s="63" t="s">
        <v>57</v>
      </c>
      <c r="D31" s="81">
        <f t="shared" si="6"/>
        <v>255</v>
      </c>
      <c r="E31" s="25">
        <v>32</v>
      </c>
      <c r="F31" s="25">
        <v>27</v>
      </c>
      <c r="G31" s="58"/>
      <c r="H31" s="25">
        <v>25</v>
      </c>
      <c r="I31" s="25">
        <v>19</v>
      </c>
      <c r="J31" s="25">
        <v>37</v>
      </c>
      <c r="K31" s="25">
        <v>26</v>
      </c>
      <c r="L31" s="25">
        <v>16</v>
      </c>
      <c r="M31" s="25">
        <v>25</v>
      </c>
      <c r="N31" s="25">
        <v>20</v>
      </c>
      <c r="O31" s="25">
        <v>28</v>
      </c>
      <c r="P31" s="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2.75">
      <c r="A32" s="89">
        <v>18</v>
      </c>
      <c r="B32" s="16">
        <v>19</v>
      </c>
      <c r="C32" s="63" t="s">
        <v>67</v>
      </c>
      <c r="D32" s="81">
        <f t="shared" si="6"/>
        <v>246</v>
      </c>
      <c r="E32" s="25">
        <v>25</v>
      </c>
      <c r="F32" s="25">
        <v>22</v>
      </c>
      <c r="G32" s="58"/>
      <c r="H32" s="25">
        <v>14</v>
      </c>
      <c r="I32" s="25">
        <v>19</v>
      </c>
      <c r="J32" s="25">
        <v>32</v>
      </c>
      <c r="K32" s="25">
        <v>26</v>
      </c>
      <c r="L32" s="25">
        <v>27</v>
      </c>
      <c r="M32" s="25">
        <v>31</v>
      </c>
      <c r="N32" s="25">
        <v>29</v>
      </c>
      <c r="O32" s="25">
        <v>21</v>
      </c>
      <c r="P32" s="5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2.75">
      <c r="A33" s="89">
        <v>19</v>
      </c>
      <c r="B33" s="16">
        <v>14</v>
      </c>
      <c r="C33" s="63" t="s">
        <v>63</v>
      </c>
      <c r="D33" s="81">
        <f t="shared" si="6"/>
        <v>210</v>
      </c>
      <c r="E33" s="25">
        <v>18</v>
      </c>
      <c r="F33" s="25">
        <v>16</v>
      </c>
      <c r="G33" s="58"/>
      <c r="H33" s="25">
        <v>7</v>
      </c>
      <c r="I33" s="25">
        <v>23</v>
      </c>
      <c r="J33" s="25">
        <v>20</v>
      </c>
      <c r="K33" s="25">
        <v>26</v>
      </c>
      <c r="L33" s="25">
        <v>19</v>
      </c>
      <c r="M33" s="25">
        <v>29</v>
      </c>
      <c r="N33" s="25">
        <v>30</v>
      </c>
      <c r="O33" s="25">
        <v>22</v>
      </c>
      <c r="P33" s="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2.75">
      <c r="A34" s="89">
        <v>20</v>
      </c>
      <c r="B34" s="16">
        <v>9</v>
      </c>
      <c r="C34" s="63" t="s">
        <v>59</v>
      </c>
      <c r="D34" s="81">
        <f t="shared" si="6"/>
        <v>179</v>
      </c>
      <c r="E34" s="25">
        <v>18</v>
      </c>
      <c r="F34" s="25">
        <v>12</v>
      </c>
      <c r="G34" s="58"/>
      <c r="H34" s="25">
        <v>18</v>
      </c>
      <c r="I34" s="25">
        <v>11</v>
      </c>
      <c r="J34" s="25">
        <v>20</v>
      </c>
      <c r="K34" s="25">
        <v>18</v>
      </c>
      <c r="L34" s="25">
        <v>18</v>
      </c>
      <c r="M34" s="25">
        <v>22</v>
      </c>
      <c r="N34" s="25">
        <v>25</v>
      </c>
      <c r="O34" s="25">
        <v>17</v>
      </c>
      <c r="P34" s="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2.75">
      <c r="A35" s="89">
        <v>21</v>
      </c>
      <c r="B35" s="16">
        <v>21</v>
      </c>
      <c r="C35" s="63" t="s">
        <v>69</v>
      </c>
      <c r="D35" s="81">
        <f t="shared" si="6"/>
        <v>156</v>
      </c>
      <c r="E35" s="25">
        <v>22</v>
      </c>
      <c r="F35" s="25">
        <v>19</v>
      </c>
      <c r="G35" s="58"/>
      <c r="H35" s="25">
        <v>6</v>
      </c>
      <c r="I35" s="25">
        <v>8</v>
      </c>
      <c r="J35" s="25">
        <v>21</v>
      </c>
      <c r="K35" s="25">
        <v>15</v>
      </c>
      <c r="L35" s="25">
        <v>15</v>
      </c>
      <c r="M35" s="25">
        <v>16</v>
      </c>
      <c r="N35" s="25">
        <v>26</v>
      </c>
      <c r="O35" s="25">
        <v>8</v>
      </c>
      <c r="P35" s="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2.75">
      <c r="A36" s="100"/>
      <c r="C36" s="100">
        <f>SUM(E36:O36)</f>
        <v>16412</v>
      </c>
      <c r="D36" s="86"/>
      <c r="E36" s="5">
        <f>SUM(E15:E35)</f>
        <v>1685</v>
      </c>
      <c r="F36" s="5">
        <f>SUM(F15:F35)</f>
        <v>1438</v>
      </c>
      <c r="G36" s="5">
        <f>SUM(G79:G104)</f>
        <v>1892</v>
      </c>
      <c r="H36" s="5">
        <f aca="true" t="shared" si="7" ref="H36:O36">SUM(H15:H35)</f>
        <v>1382</v>
      </c>
      <c r="I36" s="5">
        <f t="shared" si="7"/>
        <v>1301</v>
      </c>
      <c r="J36" s="5">
        <f t="shared" si="7"/>
        <v>1401</v>
      </c>
      <c r="K36" s="5">
        <f t="shared" si="7"/>
        <v>1322</v>
      </c>
      <c r="L36" s="5">
        <f t="shared" si="7"/>
        <v>1352</v>
      </c>
      <c r="M36" s="5">
        <f t="shared" si="7"/>
        <v>1758</v>
      </c>
      <c r="N36" s="5">
        <f t="shared" si="7"/>
        <v>1496</v>
      </c>
      <c r="O36" s="5">
        <f t="shared" si="7"/>
        <v>1385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2"/>
      <c r="AZ36" s="2"/>
    </row>
    <row r="37" spans="1:52" ht="12.75">
      <c r="A37" s="100"/>
      <c r="C37" s="100"/>
      <c r="D37" s="8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2"/>
      <c r="AZ37" s="2"/>
    </row>
    <row r="38" spans="1:52" ht="12.75">
      <c r="A38" s="100"/>
      <c r="C38" s="100"/>
      <c r="D38" s="8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2"/>
      <c r="AZ38" s="2"/>
    </row>
    <row r="39" spans="1:52" ht="13.5" thickBot="1">
      <c r="A39" s="100"/>
      <c r="B39" s="14"/>
      <c r="C39" s="59" t="s">
        <v>70</v>
      </c>
      <c r="D39" s="8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v>12</v>
      </c>
      <c r="Q39" s="10">
        <f>P39+1</f>
        <v>13</v>
      </c>
      <c r="R39" s="10">
        <f>Q39+1</f>
        <v>14</v>
      </c>
      <c r="S39" s="10">
        <v>15</v>
      </c>
      <c r="T39" s="10">
        <v>16</v>
      </c>
      <c r="U39" s="10">
        <v>17</v>
      </c>
      <c r="V39" s="10">
        <f aca="true" t="shared" si="8" ref="V39:AA39">U39+1</f>
        <v>18</v>
      </c>
      <c r="W39" s="10">
        <f t="shared" si="8"/>
        <v>19</v>
      </c>
      <c r="X39" s="10">
        <f t="shared" si="8"/>
        <v>20</v>
      </c>
      <c r="Y39" s="10">
        <f t="shared" si="8"/>
        <v>21</v>
      </c>
      <c r="Z39" s="10">
        <f t="shared" si="8"/>
        <v>22</v>
      </c>
      <c r="AA39" s="10">
        <f t="shared" si="8"/>
        <v>23</v>
      </c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2"/>
      <c r="AZ39" s="2"/>
    </row>
    <row r="40" spans="1:52" ht="12.75">
      <c r="A40" s="124">
        <v>1</v>
      </c>
      <c r="B40" s="16">
        <v>1</v>
      </c>
      <c r="C40" s="88" t="s">
        <v>16</v>
      </c>
      <c r="D40" s="83">
        <f aca="true" t="shared" si="9" ref="D40:D56">SUM(E40:AY40)</f>
        <v>2396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7">
        <v>187</v>
      </c>
      <c r="Q40" s="18">
        <v>147</v>
      </c>
      <c r="R40" s="18">
        <v>350</v>
      </c>
      <c r="S40" s="18">
        <v>167</v>
      </c>
      <c r="T40" s="18">
        <v>195</v>
      </c>
      <c r="U40" s="18">
        <v>202</v>
      </c>
      <c r="V40" s="18">
        <v>205</v>
      </c>
      <c r="W40" s="18">
        <v>158</v>
      </c>
      <c r="X40" s="18">
        <v>199</v>
      </c>
      <c r="Y40" s="18">
        <v>134</v>
      </c>
      <c r="Z40" s="18">
        <v>231</v>
      </c>
      <c r="AA40" s="19">
        <v>221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2.75">
      <c r="A41" s="89">
        <v>2</v>
      </c>
      <c r="B41" s="16">
        <v>4</v>
      </c>
      <c r="C41" s="62" t="s">
        <v>72</v>
      </c>
      <c r="D41" s="84">
        <f t="shared" si="9"/>
        <v>2046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0">
        <v>156</v>
      </c>
      <c r="Q41" s="21">
        <v>126</v>
      </c>
      <c r="R41" s="21">
        <v>331</v>
      </c>
      <c r="S41" s="21">
        <v>135</v>
      </c>
      <c r="T41" s="21">
        <v>156</v>
      </c>
      <c r="U41" s="21">
        <v>180</v>
      </c>
      <c r="V41" s="21">
        <v>175</v>
      </c>
      <c r="W41" s="21">
        <v>152</v>
      </c>
      <c r="X41" s="21">
        <v>171</v>
      </c>
      <c r="Y41" s="21">
        <v>106</v>
      </c>
      <c r="Z41" s="21">
        <v>193</v>
      </c>
      <c r="AA41" s="22">
        <v>165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2.75">
      <c r="A42" s="89">
        <v>3</v>
      </c>
      <c r="B42" s="16">
        <v>15</v>
      </c>
      <c r="C42" s="88" t="s">
        <v>19</v>
      </c>
      <c r="D42" s="84">
        <f t="shared" si="9"/>
        <v>1927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0">
        <v>138</v>
      </c>
      <c r="Q42" s="21">
        <v>114</v>
      </c>
      <c r="R42" s="21">
        <v>330</v>
      </c>
      <c r="S42" s="21">
        <v>125</v>
      </c>
      <c r="T42" s="21">
        <v>149</v>
      </c>
      <c r="U42" s="21">
        <v>153</v>
      </c>
      <c r="V42" s="21">
        <v>172</v>
      </c>
      <c r="W42" s="21">
        <v>136</v>
      </c>
      <c r="X42" s="21">
        <v>172</v>
      </c>
      <c r="Y42" s="21">
        <v>102</v>
      </c>
      <c r="Z42" s="21">
        <v>181</v>
      </c>
      <c r="AA42" s="22">
        <v>155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2.75">
      <c r="A43" s="89">
        <v>4</v>
      </c>
      <c r="B43" s="16">
        <v>7</v>
      </c>
      <c r="C43" s="62" t="s">
        <v>75</v>
      </c>
      <c r="D43" s="84">
        <f t="shared" si="9"/>
        <v>1922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0">
        <v>154</v>
      </c>
      <c r="Q43" s="21">
        <v>119</v>
      </c>
      <c r="R43" s="21">
        <v>312</v>
      </c>
      <c r="S43" s="21">
        <v>117</v>
      </c>
      <c r="T43" s="21">
        <v>146</v>
      </c>
      <c r="U43" s="21">
        <v>164</v>
      </c>
      <c r="V43" s="21">
        <v>171</v>
      </c>
      <c r="W43" s="21">
        <v>132</v>
      </c>
      <c r="X43" s="21">
        <v>154</v>
      </c>
      <c r="Y43" s="21">
        <v>100</v>
      </c>
      <c r="Z43" s="21">
        <v>186</v>
      </c>
      <c r="AA43" s="22">
        <v>167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2.75">
      <c r="A44" s="89">
        <v>5</v>
      </c>
      <c r="B44" s="16">
        <v>6</v>
      </c>
      <c r="C44" s="62" t="s">
        <v>74</v>
      </c>
      <c r="D44" s="84">
        <f t="shared" si="9"/>
        <v>1858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0">
        <v>144</v>
      </c>
      <c r="Q44" s="21">
        <v>114</v>
      </c>
      <c r="R44" s="21">
        <v>311</v>
      </c>
      <c r="S44" s="21">
        <v>128</v>
      </c>
      <c r="T44" s="21">
        <v>144</v>
      </c>
      <c r="U44" s="21">
        <v>145</v>
      </c>
      <c r="V44" s="21">
        <v>169</v>
      </c>
      <c r="W44" s="21">
        <v>114</v>
      </c>
      <c r="X44" s="21">
        <v>154</v>
      </c>
      <c r="Y44" s="21">
        <v>96</v>
      </c>
      <c r="Z44" s="21">
        <v>188</v>
      </c>
      <c r="AA44" s="22">
        <v>151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2.75">
      <c r="A45" s="89">
        <v>6</v>
      </c>
      <c r="B45" s="16">
        <v>2</v>
      </c>
      <c r="C45" s="62" t="s">
        <v>71</v>
      </c>
      <c r="D45" s="84">
        <f t="shared" si="9"/>
        <v>1660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0">
        <v>141</v>
      </c>
      <c r="Q45" s="21">
        <v>11</v>
      </c>
      <c r="R45" s="21">
        <v>294</v>
      </c>
      <c r="S45" s="21">
        <v>105</v>
      </c>
      <c r="T45" s="21">
        <v>132</v>
      </c>
      <c r="U45" s="21">
        <v>146</v>
      </c>
      <c r="V45" s="21">
        <v>143</v>
      </c>
      <c r="W45" s="21">
        <v>118</v>
      </c>
      <c r="X45" s="21">
        <v>145</v>
      </c>
      <c r="Y45" s="21">
        <v>101</v>
      </c>
      <c r="Z45" s="21">
        <v>177</v>
      </c>
      <c r="AA45" s="22">
        <v>147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2.75">
      <c r="A46" s="89">
        <v>7</v>
      </c>
      <c r="B46" s="16">
        <v>12</v>
      </c>
      <c r="C46" s="62" t="s">
        <v>48</v>
      </c>
      <c r="D46" s="84">
        <f t="shared" si="9"/>
        <v>1577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0">
        <v>108</v>
      </c>
      <c r="Q46" s="21">
        <v>60</v>
      </c>
      <c r="R46" s="21">
        <v>133</v>
      </c>
      <c r="S46" s="21">
        <v>133</v>
      </c>
      <c r="T46" s="21">
        <v>132</v>
      </c>
      <c r="U46" s="21">
        <v>130</v>
      </c>
      <c r="V46" s="21">
        <v>168</v>
      </c>
      <c r="W46" s="21">
        <v>139</v>
      </c>
      <c r="X46" s="21">
        <v>148</v>
      </c>
      <c r="Y46" s="21">
        <v>107</v>
      </c>
      <c r="Z46" s="21">
        <v>136</v>
      </c>
      <c r="AA46" s="22">
        <v>183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2.75">
      <c r="A47" s="89">
        <v>8</v>
      </c>
      <c r="B47" s="16">
        <v>16</v>
      </c>
      <c r="C47" s="62" t="s">
        <v>26</v>
      </c>
      <c r="D47" s="84">
        <f t="shared" si="9"/>
        <v>947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0">
        <v>69</v>
      </c>
      <c r="Q47" s="21">
        <v>48</v>
      </c>
      <c r="R47" s="21">
        <v>73</v>
      </c>
      <c r="S47" s="21">
        <v>92</v>
      </c>
      <c r="T47" s="21">
        <v>71</v>
      </c>
      <c r="U47" s="21">
        <v>82</v>
      </c>
      <c r="V47" s="21">
        <v>106</v>
      </c>
      <c r="W47" s="21">
        <v>67</v>
      </c>
      <c r="X47" s="21">
        <v>86</v>
      </c>
      <c r="Y47" s="21">
        <v>58</v>
      </c>
      <c r="Z47" s="21">
        <v>82</v>
      </c>
      <c r="AA47" s="22">
        <v>113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2.75">
      <c r="A48" s="89">
        <v>9</v>
      </c>
      <c r="B48" s="16">
        <v>5</v>
      </c>
      <c r="C48" s="62" t="s">
        <v>73</v>
      </c>
      <c r="D48" s="84">
        <f t="shared" si="9"/>
        <v>739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0">
        <v>45</v>
      </c>
      <c r="Q48" s="21">
        <v>27</v>
      </c>
      <c r="R48" s="21">
        <v>48</v>
      </c>
      <c r="S48" s="21">
        <v>75</v>
      </c>
      <c r="T48" s="21">
        <v>73</v>
      </c>
      <c r="U48" s="21">
        <v>83</v>
      </c>
      <c r="V48" s="21">
        <v>73</v>
      </c>
      <c r="W48" s="21">
        <v>80</v>
      </c>
      <c r="X48" s="21">
        <v>69</v>
      </c>
      <c r="Y48" s="21">
        <v>39</v>
      </c>
      <c r="Z48" s="21">
        <v>72</v>
      </c>
      <c r="AA48" s="22">
        <v>55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2.75">
      <c r="A49" s="89">
        <v>10</v>
      </c>
      <c r="B49" s="16">
        <v>11</v>
      </c>
      <c r="C49" s="62" t="s">
        <v>18</v>
      </c>
      <c r="D49" s="84">
        <f t="shared" si="9"/>
        <v>669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0">
        <v>46</v>
      </c>
      <c r="Q49" s="21">
        <v>35</v>
      </c>
      <c r="R49" s="21">
        <v>67</v>
      </c>
      <c r="S49" s="21">
        <v>57</v>
      </c>
      <c r="T49" s="21">
        <v>48</v>
      </c>
      <c r="U49" s="21">
        <v>57</v>
      </c>
      <c r="V49" s="21">
        <v>48</v>
      </c>
      <c r="W49" s="21">
        <v>54</v>
      </c>
      <c r="X49" s="21">
        <v>64</v>
      </c>
      <c r="Y49" s="21">
        <v>41</v>
      </c>
      <c r="Z49" s="21">
        <v>65</v>
      </c>
      <c r="AA49" s="22">
        <v>87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2.75">
      <c r="A50" s="89">
        <v>11</v>
      </c>
      <c r="B50" s="28">
        <v>10</v>
      </c>
      <c r="C50" s="62" t="s">
        <v>78</v>
      </c>
      <c r="D50" s="84">
        <f t="shared" si="9"/>
        <v>665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0">
        <v>55</v>
      </c>
      <c r="Q50" s="21">
        <v>40</v>
      </c>
      <c r="R50" s="21">
        <v>61</v>
      </c>
      <c r="S50" s="21">
        <v>55</v>
      </c>
      <c r="T50" s="21">
        <v>56</v>
      </c>
      <c r="U50" s="21">
        <v>64</v>
      </c>
      <c r="V50" s="21">
        <v>70</v>
      </c>
      <c r="W50" s="21">
        <v>64</v>
      </c>
      <c r="X50" s="21">
        <v>57</v>
      </c>
      <c r="Y50" s="21">
        <v>41</v>
      </c>
      <c r="Z50" s="21">
        <v>41</v>
      </c>
      <c r="AA50" s="22">
        <v>61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2.75">
      <c r="A51" s="89">
        <v>12</v>
      </c>
      <c r="B51" s="16">
        <v>13</v>
      </c>
      <c r="C51" s="62" t="s">
        <v>79</v>
      </c>
      <c r="D51" s="84">
        <f t="shared" si="9"/>
        <v>539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0">
        <v>33</v>
      </c>
      <c r="Q51" s="21">
        <v>34</v>
      </c>
      <c r="R51" s="21">
        <v>55</v>
      </c>
      <c r="S51" s="21">
        <v>43</v>
      </c>
      <c r="T51" s="21">
        <v>50</v>
      </c>
      <c r="U51" s="21">
        <v>53</v>
      </c>
      <c r="V51" s="21">
        <v>55</v>
      </c>
      <c r="W51" s="21">
        <v>50</v>
      </c>
      <c r="X51" s="21">
        <v>42</v>
      </c>
      <c r="Y51" s="21">
        <v>41</v>
      </c>
      <c r="Z51" s="21">
        <v>35</v>
      </c>
      <c r="AA51" s="22">
        <v>48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2.75">
      <c r="A52" s="89">
        <v>13</v>
      </c>
      <c r="B52" s="16">
        <v>17</v>
      </c>
      <c r="C52" s="62" t="s">
        <v>20</v>
      </c>
      <c r="D52" s="84">
        <f t="shared" si="9"/>
        <v>488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0">
        <v>41</v>
      </c>
      <c r="Q52" s="21">
        <v>23</v>
      </c>
      <c r="R52" s="21">
        <v>34</v>
      </c>
      <c r="S52" s="21">
        <v>45</v>
      </c>
      <c r="T52" s="21">
        <v>42</v>
      </c>
      <c r="U52" s="21">
        <v>52</v>
      </c>
      <c r="V52" s="21">
        <v>53</v>
      </c>
      <c r="W52" s="21">
        <v>35</v>
      </c>
      <c r="X52" s="21">
        <v>49</v>
      </c>
      <c r="Y52" s="21">
        <v>38</v>
      </c>
      <c r="Z52" s="21">
        <v>31</v>
      </c>
      <c r="AA52" s="22">
        <v>45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2.75">
      <c r="A53" s="89">
        <v>14</v>
      </c>
      <c r="B53" s="16">
        <v>8</v>
      </c>
      <c r="C53" s="62" t="s">
        <v>76</v>
      </c>
      <c r="D53" s="84">
        <f t="shared" si="9"/>
        <v>451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0">
        <v>40</v>
      </c>
      <c r="Q53" s="21">
        <v>24</v>
      </c>
      <c r="R53" s="21">
        <v>38</v>
      </c>
      <c r="S53" s="21">
        <v>40</v>
      </c>
      <c r="T53" s="21">
        <v>46</v>
      </c>
      <c r="U53" s="21">
        <v>42</v>
      </c>
      <c r="V53" s="21">
        <v>56</v>
      </c>
      <c r="W53" s="21">
        <v>27</v>
      </c>
      <c r="X53" s="21">
        <v>30</v>
      </c>
      <c r="Y53" s="21">
        <v>35</v>
      </c>
      <c r="Z53" s="21">
        <v>43</v>
      </c>
      <c r="AA53" s="22">
        <v>30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2.75">
      <c r="A54" s="89">
        <v>15</v>
      </c>
      <c r="B54" s="16">
        <v>3</v>
      </c>
      <c r="C54" s="62" t="s">
        <v>21</v>
      </c>
      <c r="D54" s="84">
        <f t="shared" si="9"/>
        <v>412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0">
        <v>41</v>
      </c>
      <c r="Q54" s="21">
        <v>15</v>
      </c>
      <c r="R54" s="21">
        <v>26</v>
      </c>
      <c r="S54" s="21">
        <v>39</v>
      </c>
      <c r="T54" s="21">
        <v>35</v>
      </c>
      <c r="U54" s="21">
        <v>36</v>
      </c>
      <c r="V54" s="21">
        <v>50</v>
      </c>
      <c r="W54" s="21">
        <v>35</v>
      </c>
      <c r="X54" s="21">
        <v>32</v>
      </c>
      <c r="Y54" s="21">
        <v>32</v>
      </c>
      <c r="Z54" s="21">
        <v>39</v>
      </c>
      <c r="AA54" s="22">
        <v>32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2.75">
      <c r="A55" s="89">
        <v>16</v>
      </c>
      <c r="B55" s="16">
        <v>9</v>
      </c>
      <c r="C55" s="62" t="s">
        <v>77</v>
      </c>
      <c r="D55" s="84">
        <f t="shared" si="9"/>
        <v>250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0">
        <v>20</v>
      </c>
      <c r="Q55" s="21">
        <v>12</v>
      </c>
      <c r="R55" s="21">
        <v>25</v>
      </c>
      <c r="S55" s="21">
        <v>39</v>
      </c>
      <c r="T55" s="21">
        <v>19</v>
      </c>
      <c r="U55" s="21">
        <v>20</v>
      </c>
      <c r="V55" s="21">
        <v>30</v>
      </c>
      <c r="W55" s="21">
        <v>13</v>
      </c>
      <c r="X55" s="21">
        <v>15</v>
      </c>
      <c r="Y55" s="21">
        <v>20</v>
      </c>
      <c r="Z55" s="21">
        <v>17</v>
      </c>
      <c r="AA55" s="22">
        <v>20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2.75">
      <c r="A56" s="89">
        <v>17</v>
      </c>
      <c r="B56" s="29">
        <v>14</v>
      </c>
      <c r="C56" s="62" t="s">
        <v>22</v>
      </c>
      <c r="D56" s="84">
        <f t="shared" si="9"/>
        <v>242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0">
        <v>19</v>
      </c>
      <c r="Q56" s="21">
        <v>7</v>
      </c>
      <c r="R56" s="21">
        <v>27</v>
      </c>
      <c r="S56" s="21">
        <v>18</v>
      </c>
      <c r="T56" s="21">
        <v>22</v>
      </c>
      <c r="U56" s="21">
        <v>34</v>
      </c>
      <c r="V56" s="21">
        <v>21</v>
      </c>
      <c r="W56" s="21">
        <v>19</v>
      </c>
      <c r="X56" s="21">
        <v>21</v>
      </c>
      <c r="Y56" s="21">
        <v>12</v>
      </c>
      <c r="Z56" s="21">
        <v>24</v>
      </c>
      <c r="AA56" s="22">
        <v>18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2.75">
      <c r="A57" s="100"/>
      <c r="C57" s="100">
        <f>SUM(P57:AA57)</f>
        <v>18788</v>
      </c>
      <c r="D57" s="8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6">
        <f aca="true" t="shared" si="10" ref="P57:AA57">SUM(P40:P56)</f>
        <v>1437</v>
      </c>
      <c r="Q57" s="96">
        <f t="shared" si="10"/>
        <v>956</v>
      </c>
      <c r="R57" s="96">
        <f t="shared" si="10"/>
        <v>2515</v>
      </c>
      <c r="S57" s="96">
        <f t="shared" si="10"/>
        <v>1413</v>
      </c>
      <c r="T57" s="96">
        <f t="shared" si="10"/>
        <v>1516</v>
      </c>
      <c r="U57" s="96">
        <f t="shared" si="10"/>
        <v>1643</v>
      </c>
      <c r="V57" s="96">
        <f t="shared" si="10"/>
        <v>1765</v>
      </c>
      <c r="W57" s="96">
        <f t="shared" si="10"/>
        <v>1393</v>
      </c>
      <c r="X57" s="96">
        <f t="shared" si="10"/>
        <v>1608</v>
      </c>
      <c r="Y57" s="96">
        <f t="shared" si="10"/>
        <v>1103</v>
      </c>
      <c r="Z57" s="96">
        <f t="shared" si="10"/>
        <v>1741</v>
      </c>
      <c r="AA57" s="96">
        <f t="shared" si="10"/>
        <v>1698</v>
      </c>
      <c r="AB57" s="96"/>
      <c r="AC57" s="96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2.75">
      <c r="A58" s="100"/>
      <c r="C58" s="100"/>
      <c r="D58" s="8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3.5" thickBot="1">
      <c r="A59" s="89"/>
      <c r="B59" s="14"/>
      <c r="C59" s="59" t="s">
        <v>14</v>
      </c>
      <c r="D59" s="8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11">
        <v>24</v>
      </c>
      <c r="AE59" s="11">
        <f>AD59+1</f>
        <v>25</v>
      </c>
      <c r="AF59" s="11">
        <f>AE59+1</f>
        <v>26</v>
      </c>
      <c r="AG59" s="11">
        <f>AF59+1</f>
        <v>27</v>
      </c>
      <c r="AH59" s="11">
        <f>AG59+1</f>
        <v>28</v>
      </c>
      <c r="AI59" s="11">
        <v>29</v>
      </c>
      <c r="AJ59" s="11">
        <f>AI59+1</f>
        <v>30</v>
      </c>
      <c r="AK59" s="11">
        <v>31</v>
      </c>
      <c r="AL59" s="11">
        <f>AK59+1</f>
        <v>32</v>
      </c>
      <c r="AM59" s="11">
        <v>33</v>
      </c>
      <c r="AN59" s="11">
        <f>AM59+1</f>
        <v>34</v>
      </c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2.75">
      <c r="A60" s="124">
        <v>1</v>
      </c>
      <c r="B60" s="27">
        <v>12</v>
      </c>
      <c r="C60" s="88" t="s">
        <v>24</v>
      </c>
      <c r="D60" s="84">
        <f aca="true" t="shared" si="11" ref="D60:D74">SUM(E60:AY60)</f>
        <v>2175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69">
        <v>168</v>
      </c>
      <c r="AE60" s="70">
        <v>199</v>
      </c>
      <c r="AF60" s="70">
        <v>279</v>
      </c>
      <c r="AG60" s="70">
        <v>112</v>
      </c>
      <c r="AH60" s="70">
        <v>245</v>
      </c>
      <c r="AI60" s="68">
        <v>105</v>
      </c>
      <c r="AJ60" s="70">
        <v>240</v>
      </c>
      <c r="AK60" s="70">
        <v>205</v>
      </c>
      <c r="AL60" s="70">
        <v>267</v>
      </c>
      <c r="AM60" s="70">
        <v>189</v>
      </c>
      <c r="AN60" s="71">
        <v>166</v>
      </c>
      <c r="AO60" s="5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2.75">
      <c r="A61" s="89">
        <v>2</v>
      </c>
      <c r="B61" s="16">
        <v>14</v>
      </c>
      <c r="C61" s="88" t="s">
        <v>27</v>
      </c>
      <c r="D61" s="84">
        <f t="shared" si="11"/>
        <v>2162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72">
        <v>176</v>
      </c>
      <c r="AE61" s="73">
        <v>183</v>
      </c>
      <c r="AF61" s="73">
        <v>302</v>
      </c>
      <c r="AG61" s="73">
        <v>103</v>
      </c>
      <c r="AH61" s="73">
        <v>242</v>
      </c>
      <c r="AI61" s="68">
        <v>105</v>
      </c>
      <c r="AJ61" s="73">
        <v>243</v>
      </c>
      <c r="AK61" s="73">
        <v>188</v>
      </c>
      <c r="AL61" s="73">
        <v>266</v>
      </c>
      <c r="AM61" s="73">
        <v>197</v>
      </c>
      <c r="AN61" s="74">
        <v>157</v>
      </c>
      <c r="AO61" s="5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2.75">
      <c r="A62" s="89">
        <v>3</v>
      </c>
      <c r="B62" s="27">
        <v>7</v>
      </c>
      <c r="C62" s="62" t="s">
        <v>84</v>
      </c>
      <c r="D62" s="84">
        <f t="shared" si="11"/>
        <v>1739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72">
        <v>150</v>
      </c>
      <c r="AE62" s="73">
        <v>164</v>
      </c>
      <c r="AF62" s="73">
        <v>236</v>
      </c>
      <c r="AG62" s="73">
        <v>89</v>
      </c>
      <c r="AH62" s="73">
        <v>220</v>
      </c>
      <c r="AI62" s="68">
        <v>69</v>
      </c>
      <c r="AJ62" s="73">
        <v>166</v>
      </c>
      <c r="AK62" s="73">
        <v>163</v>
      </c>
      <c r="AL62" s="73">
        <v>222</v>
      </c>
      <c r="AM62" s="73">
        <v>149</v>
      </c>
      <c r="AN62" s="74">
        <v>111</v>
      </c>
      <c r="AO62" s="5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2.75">
      <c r="A63" s="89">
        <v>4</v>
      </c>
      <c r="B63" s="16">
        <v>5</v>
      </c>
      <c r="C63" s="62" t="s">
        <v>82</v>
      </c>
      <c r="D63" s="84">
        <f t="shared" si="11"/>
        <v>1605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72">
        <v>126</v>
      </c>
      <c r="AE63" s="73">
        <v>157</v>
      </c>
      <c r="AF63" s="73">
        <v>226</v>
      </c>
      <c r="AG63" s="73">
        <v>83</v>
      </c>
      <c r="AH63" s="73">
        <v>200</v>
      </c>
      <c r="AI63" s="68">
        <v>80</v>
      </c>
      <c r="AJ63" s="73">
        <v>174</v>
      </c>
      <c r="AK63" s="73">
        <v>142</v>
      </c>
      <c r="AL63" s="73">
        <v>195</v>
      </c>
      <c r="AM63" s="73">
        <v>120</v>
      </c>
      <c r="AN63" s="74">
        <v>102</v>
      </c>
      <c r="AO63" s="5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2.75">
      <c r="A64" s="89">
        <v>5</v>
      </c>
      <c r="B64" s="16">
        <v>9</v>
      </c>
      <c r="C64" s="62" t="s">
        <v>114</v>
      </c>
      <c r="D64" s="84">
        <f t="shared" si="11"/>
        <v>1605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72">
        <v>130</v>
      </c>
      <c r="AE64" s="73">
        <v>151</v>
      </c>
      <c r="AF64" s="73">
        <v>228</v>
      </c>
      <c r="AG64" s="73">
        <v>92</v>
      </c>
      <c r="AH64" s="73">
        <v>195</v>
      </c>
      <c r="AI64" s="68">
        <v>80</v>
      </c>
      <c r="AJ64" s="73">
        <v>164</v>
      </c>
      <c r="AK64" s="73">
        <v>126</v>
      </c>
      <c r="AL64" s="73">
        <v>205</v>
      </c>
      <c r="AM64" s="73">
        <v>129</v>
      </c>
      <c r="AN64" s="74">
        <v>105</v>
      </c>
      <c r="AO64" s="5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2.75">
      <c r="A65" s="89">
        <v>6</v>
      </c>
      <c r="B65" s="16">
        <v>11</v>
      </c>
      <c r="C65" s="62" t="s">
        <v>87</v>
      </c>
      <c r="D65" s="84">
        <f t="shared" si="11"/>
        <v>1573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72">
        <v>128</v>
      </c>
      <c r="AE65" s="73">
        <v>136</v>
      </c>
      <c r="AF65" s="73">
        <v>248</v>
      </c>
      <c r="AG65" s="73">
        <v>92</v>
      </c>
      <c r="AH65" s="73">
        <v>193</v>
      </c>
      <c r="AI65" s="68">
        <v>79</v>
      </c>
      <c r="AJ65" s="73">
        <v>157</v>
      </c>
      <c r="AK65" s="73">
        <v>126</v>
      </c>
      <c r="AL65" s="73">
        <v>195</v>
      </c>
      <c r="AM65" s="73">
        <v>118</v>
      </c>
      <c r="AN65" s="74">
        <v>101</v>
      </c>
      <c r="AO65" s="5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2.75">
      <c r="A66" s="89">
        <v>7</v>
      </c>
      <c r="B66" s="16">
        <v>13</v>
      </c>
      <c r="C66" s="62" t="s">
        <v>22</v>
      </c>
      <c r="D66" s="84">
        <f t="shared" si="11"/>
        <v>1165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72">
        <v>62</v>
      </c>
      <c r="AE66" s="73">
        <v>66</v>
      </c>
      <c r="AF66" s="73">
        <v>76</v>
      </c>
      <c r="AG66" s="73">
        <v>41</v>
      </c>
      <c r="AH66" s="73">
        <v>133</v>
      </c>
      <c r="AI66" s="68">
        <v>73</v>
      </c>
      <c r="AJ66" s="73">
        <v>110</v>
      </c>
      <c r="AK66" s="73">
        <v>147</v>
      </c>
      <c r="AL66" s="73">
        <v>159</v>
      </c>
      <c r="AM66" s="73">
        <v>148</v>
      </c>
      <c r="AN66" s="74">
        <v>150</v>
      </c>
      <c r="AO66" s="5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2.75">
      <c r="A67" s="89">
        <v>8</v>
      </c>
      <c r="B67" s="16">
        <v>15</v>
      </c>
      <c r="C67" s="62" t="s">
        <v>88</v>
      </c>
      <c r="D67" s="84">
        <f t="shared" si="11"/>
        <v>877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72">
        <v>57</v>
      </c>
      <c r="AE67" s="73">
        <v>107</v>
      </c>
      <c r="AF67" s="73">
        <v>91</v>
      </c>
      <c r="AG67" s="73">
        <v>40</v>
      </c>
      <c r="AH67" s="73">
        <v>53</v>
      </c>
      <c r="AI67" s="68">
        <v>58</v>
      </c>
      <c r="AJ67" s="73">
        <v>77</v>
      </c>
      <c r="AK67" s="73">
        <v>86</v>
      </c>
      <c r="AL67" s="73">
        <v>94</v>
      </c>
      <c r="AM67" s="73">
        <v>133</v>
      </c>
      <c r="AN67" s="74">
        <v>81</v>
      </c>
      <c r="AO67" s="5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2.75">
      <c r="A68" s="89">
        <v>9</v>
      </c>
      <c r="B68" s="16">
        <v>2</v>
      </c>
      <c r="C68" s="62" t="s">
        <v>112</v>
      </c>
      <c r="D68" s="84">
        <f t="shared" si="11"/>
        <v>873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72">
        <v>131</v>
      </c>
      <c r="AE68" s="73">
        <v>115</v>
      </c>
      <c r="AF68" s="73">
        <v>94</v>
      </c>
      <c r="AG68" s="73">
        <v>48</v>
      </c>
      <c r="AH68" s="73">
        <v>72</v>
      </c>
      <c r="AI68" s="68">
        <v>48</v>
      </c>
      <c r="AJ68" s="73">
        <v>66</v>
      </c>
      <c r="AK68" s="73">
        <v>69</v>
      </c>
      <c r="AL68" s="73">
        <v>72</v>
      </c>
      <c r="AM68" s="73">
        <v>84</v>
      </c>
      <c r="AN68" s="74">
        <v>74</v>
      </c>
      <c r="AO68" s="5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2.75">
      <c r="A69" s="89">
        <v>10</v>
      </c>
      <c r="B69" s="16">
        <v>6</v>
      </c>
      <c r="C69" s="62" t="s">
        <v>83</v>
      </c>
      <c r="D69" s="84">
        <f t="shared" si="11"/>
        <v>846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72">
        <v>69</v>
      </c>
      <c r="AE69" s="73">
        <v>74</v>
      </c>
      <c r="AF69" s="73">
        <v>64</v>
      </c>
      <c r="AG69" s="73">
        <v>44</v>
      </c>
      <c r="AH69" s="73">
        <v>86</v>
      </c>
      <c r="AI69" s="68">
        <v>67</v>
      </c>
      <c r="AJ69" s="73">
        <v>66</v>
      </c>
      <c r="AK69" s="73">
        <v>82</v>
      </c>
      <c r="AL69" s="73">
        <v>96</v>
      </c>
      <c r="AM69" s="73">
        <v>117</v>
      </c>
      <c r="AN69" s="74">
        <v>81</v>
      </c>
      <c r="AO69" s="5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2.75">
      <c r="A70" s="89">
        <v>11</v>
      </c>
      <c r="B70" s="16">
        <v>1</v>
      </c>
      <c r="C70" s="62" t="s">
        <v>80</v>
      </c>
      <c r="D70" s="84">
        <f t="shared" si="11"/>
        <v>546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72">
        <v>37</v>
      </c>
      <c r="AE70" s="73">
        <v>37</v>
      </c>
      <c r="AF70" s="73">
        <v>32</v>
      </c>
      <c r="AG70" s="73">
        <v>37</v>
      </c>
      <c r="AH70" s="73">
        <v>47</v>
      </c>
      <c r="AI70" s="68">
        <v>47</v>
      </c>
      <c r="AJ70" s="73">
        <v>45</v>
      </c>
      <c r="AK70" s="73">
        <v>42</v>
      </c>
      <c r="AL70" s="73">
        <v>80</v>
      </c>
      <c r="AM70" s="73">
        <v>85</v>
      </c>
      <c r="AN70" s="74">
        <v>57</v>
      </c>
      <c r="AO70" s="5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2.75">
      <c r="A71" s="89">
        <v>12</v>
      </c>
      <c r="B71" s="16">
        <v>4</v>
      </c>
      <c r="C71" s="62" t="s">
        <v>46</v>
      </c>
      <c r="D71" s="84">
        <f t="shared" si="11"/>
        <v>487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72">
        <v>35</v>
      </c>
      <c r="AE71" s="73">
        <v>40</v>
      </c>
      <c r="AF71" s="73">
        <v>56</v>
      </c>
      <c r="AG71" s="73">
        <v>36</v>
      </c>
      <c r="AH71" s="73">
        <v>53</v>
      </c>
      <c r="AI71" s="68">
        <v>25</v>
      </c>
      <c r="AJ71" s="73">
        <v>41</v>
      </c>
      <c r="AK71" s="73">
        <v>34</v>
      </c>
      <c r="AL71" s="73">
        <v>56</v>
      </c>
      <c r="AM71" s="73">
        <v>60</v>
      </c>
      <c r="AN71" s="74">
        <v>51</v>
      </c>
      <c r="AO71" s="5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2.75">
      <c r="A72" s="89">
        <v>13</v>
      </c>
      <c r="B72" s="16">
        <v>10</v>
      </c>
      <c r="C72" s="62" t="s">
        <v>86</v>
      </c>
      <c r="D72" s="84">
        <f t="shared" si="11"/>
        <v>461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72">
        <v>24</v>
      </c>
      <c r="AE72" s="73">
        <v>30</v>
      </c>
      <c r="AF72" s="73">
        <v>24</v>
      </c>
      <c r="AG72" s="73">
        <v>28</v>
      </c>
      <c r="AH72" s="73">
        <v>42</v>
      </c>
      <c r="AI72" s="68">
        <v>28</v>
      </c>
      <c r="AJ72" s="73">
        <v>48</v>
      </c>
      <c r="AK72" s="73">
        <v>56</v>
      </c>
      <c r="AL72" s="73">
        <v>54</v>
      </c>
      <c r="AM72" s="73">
        <v>92</v>
      </c>
      <c r="AN72" s="74">
        <v>35</v>
      </c>
      <c r="AO72" s="5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2.75">
      <c r="A73" s="89">
        <v>14</v>
      </c>
      <c r="B73" s="16">
        <v>8</v>
      </c>
      <c r="C73" s="62" t="s">
        <v>85</v>
      </c>
      <c r="D73" s="84">
        <f t="shared" si="11"/>
        <v>431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72">
        <v>30</v>
      </c>
      <c r="AE73" s="73">
        <v>44</v>
      </c>
      <c r="AF73" s="73">
        <v>48</v>
      </c>
      <c r="AG73" s="73">
        <v>29</v>
      </c>
      <c r="AH73" s="73">
        <v>33</v>
      </c>
      <c r="AI73" s="68">
        <v>36</v>
      </c>
      <c r="AJ73" s="73">
        <v>36</v>
      </c>
      <c r="AK73" s="73">
        <v>38</v>
      </c>
      <c r="AL73" s="73">
        <v>34</v>
      </c>
      <c r="AM73" s="73">
        <v>61</v>
      </c>
      <c r="AN73" s="74">
        <v>42</v>
      </c>
      <c r="AO73" s="5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2.75">
      <c r="A74" s="89">
        <v>15</v>
      </c>
      <c r="B74" s="16">
        <v>3</v>
      </c>
      <c r="C74" s="62" t="s">
        <v>81</v>
      </c>
      <c r="D74" s="84">
        <f t="shared" si="11"/>
        <v>310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72">
        <v>17</v>
      </c>
      <c r="AE74" s="73">
        <v>23</v>
      </c>
      <c r="AF74" s="73">
        <v>20</v>
      </c>
      <c r="AG74" s="73">
        <v>21</v>
      </c>
      <c r="AH74" s="73">
        <v>22</v>
      </c>
      <c r="AI74" s="68">
        <v>16</v>
      </c>
      <c r="AJ74" s="73">
        <v>20</v>
      </c>
      <c r="AK74" s="73">
        <v>23</v>
      </c>
      <c r="AL74" s="73">
        <v>55</v>
      </c>
      <c r="AM74" s="73">
        <v>65</v>
      </c>
      <c r="AN74" s="74">
        <v>28</v>
      </c>
      <c r="AO74" s="5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2.75">
      <c r="A75" s="100"/>
      <c r="C75" s="100">
        <f>SUM(AD75:AN75)</f>
        <v>16855</v>
      </c>
      <c r="D75" s="86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95">
        <f aca="true" t="shared" si="12" ref="AD75:AN75">SUM(AD60:AD74)</f>
        <v>1340</v>
      </c>
      <c r="AE75" s="95">
        <f t="shared" si="12"/>
        <v>1526</v>
      </c>
      <c r="AF75" s="95">
        <f t="shared" si="12"/>
        <v>2024</v>
      </c>
      <c r="AG75" s="95">
        <f t="shared" si="12"/>
        <v>895</v>
      </c>
      <c r="AH75" s="95">
        <f t="shared" si="12"/>
        <v>1836</v>
      </c>
      <c r="AI75" s="95">
        <f t="shared" si="12"/>
        <v>916</v>
      </c>
      <c r="AJ75" s="95">
        <f t="shared" si="12"/>
        <v>1653</v>
      </c>
      <c r="AK75" s="95">
        <f t="shared" si="12"/>
        <v>1527</v>
      </c>
      <c r="AL75" s="95">
        <f t="shared" si="12"/>
        <v>2050</v>
      </c>
      <c r="AM75" s="95">
        <f t="shared" si="12"/>
        <v>1747</v>
      </c>
      <c r="AN75" s="95">
        <f t="shared" si="12"/>
        <v>1341</v>
      </c>
      <c r="AO75" s="5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2.75">
      <c r="A76" s="100"/>
      <c r="C76" s="100"/>
      <c r="D76" s="86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5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2.75">
      <c r="A77" s="100"/>
      <c r="C77" s="100"/>
      <c r="D77" s="86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5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3.5" thickBot="1">
      <c r="A78" s="89"/>
      <c r="B78" s="14"/>
      <c r="C78" s="59" t="s">
        <v>23</v>
      </c>
      <c r="D78" s="8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42">
        <v>35</v>
      </c>
      <c r="AP78" s="42">
        <f aca="true" t="shared" si="13" ref="AP78:AY78">AO78+1</f>
        <v>36</v>
      </c>
      <c r="AQ78" s="42">
        <f t="shared" si="13"/>
        <v>37</v>
      </c>
      <c r="AR78" s="42">
        <f t="shared" si="13"/>
        <v>38</v>
      </c>
      <c r="AS78" s="42">
        <f t="shared" si="13"/>
        <v>39</v>
      </c>
      <c r="AT78" s="42">
        <f t="shared" si="13"/>
        <v>40</v>
      </c>
      <c r="AU78" s="42">
        <f t="shared" si="13"/>
        <v>41</v>
      </c>
      <c r="AV78" s="42">
        <f t="shared" si="13"/>
        <v>42</v>
      </c>
      <c r="AW78" s="42">
        <f t="shared" si="13"/>
        <v>43</v>
      </c>
      <c r="AX78" s="42">
        <f t="shared" si="13"/>
        <v>44</v>
      </c>
      <c r="AY78" s="42">
        <f t="shared" si="13"/>
        <v>45</v>
      </c>
      <c r="AZ78" s="2"/>
    </row>
    <row r="79" spans="1:52" ht="12.75">
      <c r="A79" s="124">
        <v>1</v>
      </c>
      <c r="B79" s="65">
        <v>3</v>
      </c>
      <c r="C79" s="62" t="s">
        <v>113</v>
      </c>
      <c r="D79" s="85">
        <f aca="true" t="shared" si="14" ref="D79:D104">SUM(E79:AY79)</f>
        <v>1523</v>
      </c>
      <c r="E79" s="2"/>
      <c r="F79" s="2"/>
      <c r="G79" s="30">
        <v>152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J79" s="2"/>
      <c r="AK79" s="2"/>
      <c r="AL79" s="2"/>
      <c r="AM79" s="2"/>
      <c r="AN79" s="2"/>
      <c r="AO79" s="33">
        <v>134</v>
      </c>
      <c r="AP79" s="34">
        <v>141</v>
      </c>
      <c r="AQ79" s="34">
        <v>113</v>
      </c>
      <c r="AR79" s="34">
        <v>129</v>
      </c>
      <c r="AS79" s="34">
        <v>133</v>
      </c>
      <c r="AT79" s="34">
        <v>144</v>
      </c>
      <c r="AU79" s="34">
        <v>218</v>
      </c>
      <c r="AV79" s="34">
        <v>168</v>
      </c>
      <c r="AW79" s="34">
        <v>74</v>
      </c>
      <c r="AX79" s="34">
        <v>93</v>
      </c>
      <c r="AY79" s="35">
        <v>24</v>
      </c>
      <c r="AZ79" s="2"/>
    </row>
    <row r="80" spans="1:52" ht="12.75">
      <c r="A80" s="89">
        <v>2</v>
      </c>
      <c r="B80" s="65">
        <v>4</v>
      </c>
      <c r="C80" s="62" t="s">
        <v>90</v>
      </c>
      <c r="D80" s="85">
        <f t="shared" si="14"/>
        <v>1521</v>
      </c>
      <c r="E80" s="2"/>
      <c r="F80" s="2"/>
      <c r="G80" s="31">
        <v>144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J80" s="2"/>
      <c r="AK80" s="2"/>
      <c r="AL80" s="2"/>
      <c r="AM80" s="2"/>
      <c r="AN80" s="2"/>
      <c r="AO80" s="36">
        <v>142</v>
      </c>
      <c r="AP80" s="37">
        <v>144</v>
      </c>
      <c r="AQ80" s="37">
        <v>112</v>
      </c>
      <c r="AR80" s="37">
        <v>137</v>
      </c>
      <c r="AS80" s="37">
        <v>130</v>
      </c>
      <c r="AT80" s="37">
        <v>152</v>
      </c>
      <c r="AU80" s="37">
        <v>218</v>
      </c>
      <c r="AV80" s="37">
        <v>156</v>
      </c>
      <c r="AW80" s="37">
        <v>69</v>
      </c>
      <c r="AX80" s="37">
        <v>94</v>
      </c>
      <c r="AY80" s="38">
        <v>23</v>
      </c>
      <c r="AZ80" s="2"/>
    </row>
    <row r="81" spans="1:52" ht="12.75">
      <c r="A81" s="89">
        <v>3</v>
      </c>
      <c r="B81" s="65">
        <v>14</v>
      </c>
      <c r="C81" s="62" t="s">
        <v>99</v>
      </c>
      <c r="D81" s="85">
        <f t="shared" si="14"/>
        <v>1509</v>
      </c>
      <c r="E81" s="2"/>
      <c r="F81" s="2"/>
      <c r="G81" s="31">
        <v>144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J81" s="2"/>
      <c r="AK81" s="2"/>
      <c r="AL81" s="2"/>
      <c r="AM81" s="2"/>
      <c r="AN81" s="2"/>
      <c r="AO81" s="36">
        <v>138</v>
      </c>
      <c r="AP81" s="37">
        <v>141</v>
      </c>
      <c r="AQ81" s="37">
        <v>102</v>
      </c>
      <c r="AR81" s="37">
        <v>127</v>
      </c>
      <c r="AS81" s="37">
        <v>117</v>
      </c>
      <c r="AT81" s="37">
        <v>147</v>
      </c>
      <c r="AU81" s="37">
        <v>222</v>
      </c>
      <c r="AV81" s="37">
        <v>185</v>
      </c>
      <c r="AW81" s="37">
        <v>71</v>
      </c>
      <c r="AX81" s="37">
        <v>94</v>
      </c>
      <c r="AY81" s="38">
        <v>21</v>
      </c>
      <c r="AZ81" s="2"/>
    </row>
    <row r="82" spans="1:52" ht="12.75">
      <c r="A82" s="89">
        <v>4</v>
      </c>
      <c r="B82" s="65">
        <v>5</v>
      </c>
      <c r="C82" s="62" t="s">
        <v>91</v>
      </c>
      <c r="D82" s="85">
        <f t="shared" si="14"/>
        <v>1465</v>
      </c>
      <c r="E82" s="2"/>
      <c r="F82" s="2"/>
      <c r="G82" s="31">
        <v>148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J82" s="2"/>
      <c r="AK82" s="2"/>
      <c r="AL82" s="2"/>
      <c r="AM82" s="2"/>
      <c r="AN82" s="2"/>
      <c r="AO82" s="36">
        <v>145</v>
      </c>
      <c r="AP82" s="37">
        <v>140</v>
      </c>
      <c r="AQ82" s="37">
        <v>101</v>
      </c>
      <c r="AR82" s="37">
        <v>119</v>
      </c>
      <c r="AS82" s="37">
        <v>118</v>
      </c>
      <c r="AT82" s="37">
        <v>145</v>
      </c>
      <c r="AU82" s="37">
        <v>212</v>
      </c>
      <c r="AV82" s="37">
        <v>160</v>
      </c>
      <c r="AW82" s="37">
        <v>66</v>
      </c>
      <c r="AX82" s="37">
        <v>90</v>
      </c>
      <c r="AY82" s="38">
        <v>21</v>
      </c>
      <c r="AZ82" s="2"/>
    </row>
    <row r="83" spans="1:52" ht="12.75">
      <c r="A83" s="89">
        <v>5</v>
      </c>
      <c r="B83" s="65">
        <v>8</v>
      </c>
      <c r="C83" s="62" t="s">
        <v>94</v>
      </c>
      <c r="D83" s="85">
        <f t="shared" si="14"/>
        <v>1424</v>
      </c>
      <c r="E83" s="2"/>
      <c r="F83" s="2"/>
      <c r="G83" s="31">
        <v>131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J83" s="2"/>
      <c r="AK83" s="2"/>
      <c r="AL83" s="2"/>
      <c r="AM83" s="2"/>
      <c r="AN83" s="2"/>
      <c r="AO83" s="36">
        <v>138</v>
      </c>
      <c r="AP83" s="37">
        <v>143</v>
      </c>
      <c r="AQ83" s="37">
        <v>103</v>
      </c>
      <c r="AR83" s="37">
        <v>117</v>
      </c>
      <c r="AS83" s="37">
        <v>113</v>
      </c>
      <c r="AT83" s="37">
        <v>138</v>
      </c>
      <c r="AU83" s="37">
        <v>202</v>
      </c>
      <c r="AV83" s="37">
        <v>167</v>
      </c>
      <c r="AW83" s="37">
        <v>64</v>
      </c>
      <c r="AX83" s="37">
        <v>90</v>
      </c>
      <c r="AY83" s="38">
        <v>18</v>
      </c>
      <c r="AZ83" s="2"/>
    </row>
    <row r="84" spans="1:52" ht="12.75">
      <c r="A84" s="89">
        <v>6</v>
      </c>
      <c r="B84" s="65">
        <v>16</v>
      </c>
      <c r="C84" s="62" t="s">
        <v>101</v>
      </c>
      <c r="D84" s="85">
        <f t="shared" si="14"/>
        <v>1415</v>
      </c>
      <c r="E84" s="2"/>
      <c r="F84" s="2"/>
      <c r="G84" s="31">
        <v>143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36">
        <v>133</v>
      </c>
      <c r="AP84" s="37">
        <v>138</v>
      </c>
      <c r="AQ84" s="37">
        <v>99</v>
      </c>
      <c r="AR84" s="37">
        <v>117</v>
      </c>
      <c r="AS84" s="37">
        <v>109</v>
      </c>
      <c r="AT84" s="37">
        <v>143</v>
      </c>
      <c r="AU84" s="37">
        <v>206</v>
      </c>
      <c r="AV84" s="37">
        <v>160</v>
      </c>
      <c r="AW84" s="37">
        <v>63</v>
      </c>
      <c r="AX84" s="37">
        <v>87</v>
      </c>
      <c r="AY84" s="38">
        <v>17</v>
      </c>
      <c r="AZ84" s="2"/>
    </row>
    <row r="85" spans="1:52" ht="12.75">
      <c r="A85" s="89">
        <v>7</v>
      </c>
      <c r="B85" s="65">
        <v>2</v>
      </c>
      <c r="C85" s="62" t="s">
        <v>25</v>
      </c>
      <c r="D85" s="85">
        <f>SUM(E85:AY85)</f>
        <v>851</v>
      </c>
      <c r="E85" s="2"/>
      <c r="F85" s="2"/>
      <c r="G85" s="31">
        <v>90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J85" s="2"/>
      <c r="AK85" s="2"/>
      <c r="AL85" s="2"/>
      <c r="AM85" s="2"/>
      <c r="AN85" s="2"/>
      <c r="AO85" s="36">
        <v>61</v>
      </c>
      <c r="AP85" s="37">
        <v>48</v>
      </c>
      <c r="AQ85" s="37">
        <v>31</v>
      </c>
      <c r="AR85" s="37">
        <v>66</v>
      </c>
      <c r="AS85" s="37">
        <v>51</v>
      </c>
      <c r="AT85" s="37">
        <v>153</v>
      </c>
      <c r="AU85" s="37">
        <v>56</v>
      </c>
      <c r="AV85" s="37">
        <v>128</v>
      </c>
      <c r="AW85" s="37">
        <v>88</v>
      </c>
      <c r="AX85" s="37">
        <v>65</v>
      </c>
      <c r="AY85" s="38">
        <v>14</v>
      </c>
      <c r="AZ85" s="2"/>
    </row>
    <row r="86" spans="1:52" ht="12.75">
      <c r="A86" s="89">
        <v>8</v>
      </c>
      <c r="B86" s="65">
        <v>23</v>
      </c>
      <c r="C86" s="62" t="s">
        <v>108</v>
      </c>
      <c r="D86" s="85">
        <f t="shared" si="14"/>
        <v>810</v>
      </c>
      <c r="E86" s="2"/>
      <c r="F86" s="2"/>
      <c r="G86" s="31">
        <v>112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36">
        <v>89</v>
      </c>
      <c r="AP86" s="37">
        <v>130</v>
      </c>
      <c r="AQ86" s="37">
        <v>50</v>
      </c>
      <c r="AR86" s="37">
        <v>77</v>
      </c>
      <c r="AS86" s="37">
        <v>63</v>
      </c>
      <c r="AT86" s="37">
        <v>62</v>
      </c>
      <c r="AU86" s="37">
        <v>64</v>
      </c>
      <c r="AV86" s="37">
        <v>67</v>
      </c>
      <c r="AW86" s="37">
        <v>36</v>
      </c>
      <c r="AX86" s="37">
        <v>50</v>
      </c>
      <c r="AY86" s="38">
        <v>10</v>
      </c>
      <c r="AZ86" s="2"/>
    </row>
    <row r="87" spans="1:52" ht="12.75">
      <c r="A87" s="89">
        <v>9</v>
      </c>
      <c r="B87" s="65">
        <v>13</v>
      </c>
      <c r="C87" s="62" t="s">
        <v>12</v>
      </c>
      <c r="D87" s="85">
        <f t="shared" si="14"/>
        <v>796</v>
      </c>
      <c r="E87" s="2"/>
      <c r="F87" s="2"/>
      <c r="G87" s="31">
        <v>57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J87" s="2"/>
      <c r="AK87" s="2"/>
      <c r="AL87" s="2"/>
      <c r="AM87" s="2"/>
      <c r="AN87" s="2"/>
      <c r="AO87" s="36">
        <v>66</v>
      </c>
      <c r="AP87" s="37">
        <v>42</v>
      </c>
      <c r="AQ87" s="37">
        <v>38</v>
      </c>
      <c r="AR87" s="37">
        <v>74</v>
      </c>
      <c r="AS87" s="37">
        <v>61</v>
      </c>
      <c r="AT87" s="37">
        <v>108</v>
      </c>
      <c r="AU87" s="37">
        <v>51</v>
      </c>
      <c r="AV87" s="37">
        <v>122</v>
      </c>
      <c r="AW87" s="37">
        <v>93</v>
      </c>
      <c r="AX87" s="37">
        <v>68</v>
      </c>
      <c r="AY87" s="38">
        <v>16</v>
      </c>
      <c r="AZ87" s="2"/>
    </row>
    <row r="88" spans="1:52" ht="12.75">
      <c r="A88" s="89">
        <v>10</v>
      </c>
      <c r="B88" s="65">
        <v>11</v>
      </c>
      <c r="C88" s="62" t="s">
        <v>97</v>
      </c>
      <c r="D88" s="85">
        <f t="shared" si="14"/>
        <v>779</v>
      </c>
      <c r="E88" s="2"/>
      <c r="F88" s="2"/>
      <c r="G88" s="31">
        <v>59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J88" s="2"/>
      <c r="AK88" s="2"/>
      <c r="AL88" s="2"/>
      <c r="AM88" s="2"/>
      <c r="AN88" s="2"/>
      <c r="AO88" s="36">
        <v>53</v>
      </c>
      <c r="AP88" s="37">
        <v>26</v>
      </c>
      <c r="AQ88" s="37">
        <v>41</v>
      </c>
      <c r="AR88" s="37">
        <v>42</v>
      </c>
      <c r="AS88" s="37">
        <v>40</v>
      </c>
      <c r="AT88" s="37">
        <v>41</v>
      </c>
      <c r="AU88" s="37">
        <v>37</v>
      </c>
      <c r="AV88" s="37">
        <v>47</v>
      </c>
      <c r="AW88" s="37">
        <v>226</v>
      </c>
      <c r="AX88" s="37">
        <v>156</v>
      </c>
      <c r="AY88" s="38">
        <v>11</v>
      </c>
      <c r="AZ88" s="2"/>
    </row>
    <row r="89" spans="1:52" ht="12.75">
      <c r="A89" s="89">
        <v>11</v>
      </c>
      <c r="B89" s="65">
        <v>7</v>
      </c>
      <c r="C89" s="62" t="s">
        <v>93</v>
      </c>
      <c r="D89" s="85">
        <f t="shared" si="14"/>
        <v>630</v>
      </c>
      <c r="E89" s="2"/>
      <c r="F89" s="2"/>
      <c r="G89" s="31">
        <v>64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J89" s="2"/>
      <c r="AK89" s="2"/>
      <c r="AL89" s="2"/>
      <c r="AM89" s="2"/>
      <c r="AN89" s="2"/>
      <c r="AO89" s="36">
        <v>84</v>
      </c>
      <c r="AP89" s="37">
        <v>71</v>
      </c>
      <c r="AQ89" s="37">
        <v>45</v>
      </c>
      <c r="AR89" s="37">
        <v>55</v>
      </c>
      <c r="AS89" s="37">
        <v>53</v>
      </c>
      <c r="AT89" s="37">
        <v>49</v>
      </c>
      <c r="AU89" s="37">
        <v>38</v>
      </c>
      <c r="AV89" s="37">
        <v>70</v>
      </c>
      <c r="AW89" s="37">
        <v>33</v>
      </c>
      <c r="AX89" s="37">
        <v>57</v>
      </c>
      <c r="AY89" s="38">
        <v>11</v>
      </c>
      <c r="AZ89" s="2"/>
    </row>
    <row r="90" spans="1:52" ht="12.75">
      <c r="A90" s="89">
        <v>12</v>
      </c>
      <c r="B90" s="65">
        <v>1</v>
      </c>
      <c r="C90" s="62" t="s">
        <v>89</v>
      </c>
      <c r="D90" s="85">
        <f t="shared" si="14"/>
        <v>526</v>
      </c>
      <c r="E90" s="2"/>
      <c r="F90" s="2"/>
      <c r="G90" s="31">
        <v>53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J90" s="2"/>
      <c r="AK90" s="2"/>
      <c r="AL90" s="2"/>
      <c r="AM90" s="2"/>
      <c r="AN90" s="2"/>
      <c r="AO90" s="36">
        <v>101</v>
      </c>
      <c r="AP90" s="37">
        <v>43</v>
      </c>
      <c r="AQ90" s="37">
        <v>46</v>
      </c>
      <c r="AR90" s="37">
        <v>58</v>
      </c>
      <c r="AS90" s="37">
        <v>67</v>
      </c>
      <c r="AT90" s="37">
        <v>24</v>
      </c>
      <c r="AU90" s="37">
        <v>12</v>
      </c>
      <c r="AV90" s="37">
        <v>30</v>
      </c>
      <c r="AW90" s="37">
        <v>29</v>
      </c>
      <c r="AX90" s="37">
        <v>46</v>
      </c>
      <c r="AY90" s="38">
        <v>17</v>
      </c>
      <c r="AZ90" s="2"/>
    </row>
    <row r="91" spans="1:52" ht="12.75">
      <c r="A91" s="89">
        <v>13</v>
      </c>
      <c r="B91" s="65">
        <v>15</v>
      </c>
      <c r="C91" s="62" t="s">
        <v>100</v>
      </c>
      <c r="D91" s="85">
        <f t="shared" si="14"/>
        <v>493</v>
      </c>
      <c r="E91" s="2"/>
      <c r="F91" s="2"/>
      <c r="G91" s="31">
        <v>54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J91" s="2"/>
      <c r="AK91" s="2"/>
      <c r="AL91" s="2"/>
      <c r="AM91" s="2"/>
      <c r="AN91" s="2"/>
      <c r="AO91" s="36">
        <v>52</v>
      </c>
      <c r="AP91" s="37">
        <v>36</v>
      </c>
      <c r="AQ91" s="37">
        <v>36</v>
      </c>
      <c r="AR91" s="37">
        <v>55</v>
      </c>
      <c r="AS91" s="37">
        <v>48</v>
      </c>
      <c r="AT91" s="37">
        <v>34</v>
      </c>
      <c r="AU91" s="37">
        <v>45</v>
      </c>
      <c r="AV91" s="37">
        <v>51</v>
      </c>
      <c r="AW91" s="37">
        <v>33</v>
      </c>
      <c r="AX91" s="37">
        <v>41</v>
      </c>
      <c r="AY91" s="38">
        <v>8</v>
      </c>
      <c r="AZ91" s="2"/>
    </row>
    <row r="92" spans="1:52" ht="12.75">
      <c r="A92" s="89">
        <v>14</v>
      </c>
      <c r="B92" s="65">
        <v>19</v>
      </c>
      <c r="C92" s="62" t="s">
        <v>104</v>
      </c>
      <c r="D92" s="85">
        <v>489</v>
      </c>
      <c r="E92" s="2"/>
      <c r="F92" s="2"/>
      <c r="G92" s="31">
        <v>48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36">
        <v>38</v>
      </c>
      <c r="AP92" s="37">
        <v>24</v>
      </c>
      <c r="AQ92" s="37">
        <v>30</v>
      </c>
      <c r="AR92" s="37">
        <v>50</v>
      </c>
      <c r="AS92" s="37">
        <v>25</v>
      </c>
      <c r="AT92" s="37">
        <v>53</v>
      </c>
      <c r="AU92" s="37">
        <v>48</v>
      </c>
      <c r="AV92" s="37">
        <v>39</v>
      </c>
      <c r="AW92" s="37">
        <v>28</v>
      </c>
      <c r="AX92" s="37">
        <v>98</v>
      </c>
      <c r="AY92" s="38">
        <v>8</v>
      </c>
      <c r="AZ92" s="2"/>
    </row>
    <row r="93" spans="1:52" ht="12.75">
      <c r="A93" s="89">
        <v>15</v>
      </c>
      <c r="B93" s="65">
        <v>22</v>
      </c>
      <c r="C93" s="62" t="s">
        <v>107</v>
      </c>
      <c r="D93" s="85">
        <f t="shared" si="14"/>
        <v>480</v>
      </c>
      <c r="E93" s="2"/>
      <c r="F93" s="2"/>
      <c r="G93" s="31">
        <v>78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36">
        <v>56</v>
      </c>
      <c r="AP93" s="37">
        <v>50</v>
      </c>
      <c r="AQ93" s="37">
        <v>38</v>
      </c>
      <c r="AR93" s="37">
        <v>33</v>
      </c>
      <c r="AS93" s="37">
        <v>37</v>
      </c>
      <c r="AT93" s="37">
        <v>43</v>
      </c>
      <c r="AU93" s="37">
        <v>37</v>
      </c>
      <c r="AV93" s="37">
        <v>41</v>
      </c>
      <c r="AW93" s="37">
        <v>26</v>
      </c>
      <c r="AX93" s="37">
        <v>30</v>
      </c>
      <c r="AY93" s="38">
        <v>11</v>
      </c>
      <c r="AZ93" s="2"/>
    </row>
    <row r="94" spans="1:52" ht="12.75">
      <c r="A94" s="89">
        <v>16</v>
      </c>
      <c r="B94" s="65">
        <v>6</v>
      </c>
      <c r="C94" s="62" t="s">
        <v>92</v>
      </c>
      <c r="D94" s="85">
        <f t="shared" si="14"/>
        <v>400</v>
      </c>
      <c r="E94" s="2"/>
      <c r="F94" s="2"/>
      <c r="G94" s="31">
        <v>50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J94" s="2"/>
      <c r="AK94" s="2"/>
      <c r="AL94" s="2"/>
      <c r="AM94" s="2"/>
      <c r="AN94" s="2"/>
      <c r="AO94" s="36">
        <v>46</v>
      </c>
      <c r="AP94" s="37">
        <v>38</v>
      </c>
      <c r="AQ94" s="37">
        <v>24</v>
      </c>
      <c r="AR94" s="37">
        <v>35</v>
      </c>
      <c r="AS94" s="37">
        <v>38</v>
      </c>
      <c r="AT94" s="37">
        <v>47</v>
      </c>
      <c r="AU94" s="37">
        <v>36</v>
      </c>
      <c r="AV94" s="37">
        <v>34</v>
      </c>
      <c r="AW94" s="37">
        <v>25</v>
      </c>
      <c r="AX94" s="37">
        <v>22</v>
      </c>
      <c r="AY94" s="38">
        <v>5</v>
      </c>
      <c r="AZ94" s="2"/>
    </row>
    <row r="95" spans="1:52" ht="12.75">
      <c r="A95" s="89">
        <v>17</v>
      </c>
      <c r="B95" s="65">
        <v>12</v>
      </c>
      <c r="C95" s="62" t="s">
        <v>98</v>
      </c>
      <c r="D95" s="85">
        <f t="shared" si="14"/>
        <v>393</v>
      </c>
      <c r="E95" s="2"/>
      <c r="F95" s="2"/>
      <c r="G95" s="31">
        <v>43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J95" s="2"/>
      <c r="AK95" s="2"/>
      <c r="AL95" s="2"/>
      <c r="AM95" s="2"/>
      <c r="AN95" s="2"/>
      <c r="AO95" s="36">
        <v>28</v>
      </c>
      <c r="AP95" s="37">
        <v>25</v>
      </c>
      <c r="AQ95" s="37">
        <v>27</v>
      </c>
      <c r="AR95" s="37">
        <v>48</v>
      </c>
      <c r="AS95" s="37">
        <v>29</v>
      </c>
      <c r="AT95" s="37">
        <v>57</v>
      </c>
      <c r="AU95" s="37">
        <v>30</v>
      </c>
      <c r="AV95" s="37">
        <v>35</v>
      </c>
      <c r="AW95" s="37">
        <v>33</v>
      </c>
      <c r="AX95" s="37">
        <v>29</v>
      </c>
      <c r="AY95" s="38">
        <v>9</v>
      </c>
      <c r="AZ95" s="2"/>
    </row>
    <row r="96" spans="1:52" ht="12.75">
      <c r="A96" s="89">
        <v>18</v>
      </c>
      <c r="B96" s="65">
        <v>26</v>
      </c>
      <c r="C96" s="62" t="s">
        <v>111</v>
      </c>
      <c r="D96" s="85">
        <f t="shared" si="14"/>
        <v>368</v>
      </c>
      <c r="E96" s="2"/>
      <c r="F96" s="2"/>
      <c r="G96" s="31">
        <v>53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36">
        <v>39</v>
      </c>
      <c r="AP96" s="37">
        <v>30</v>
      </c>
      <c r="AQ96" s="37">
        <v>23</v>
      </c>
      <c r="AR96" s="37">
        <v>39</v>
      </c>
      <c r="AS96" s="37">
        <v>31</v>
      </c>
      <c r="AT96" s="37">
        <v>26</v>
      </c>
      <c r="AU96" s="37">
        <v>17</v>
      </c>
      <c r="AV96" s="37">
        <v>25</v>
      </c>
      <c r="AW96" s="37">
        <v>35</v>
      </c>
      <c r="AX96" s="37">
        <v>35</v>
      </c>
      <c r="AY96" s="38">
        <v>15</v>
      </c>
      <c r="AZ96" s="2"/>
    </row>
    <row r="97" spans="1:52" ht="12.75">
      <c r="A97" s="89">
        <v>19</v>
      </c>
      <c r="B97" s="65">
        <v>9</v>
      </c>
      <c r="C97" s="62" t="s">
        <v>95</v>
      </c>
      <c r="D97" s="85">
        <f t="shared" si="14"/>
        <v>340</v>
      </c>
      <c r="E97" s="2"/>
      <c r="F97" s="2"/>
      <c r="G97" s="31">
        <v>50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J97" s="2"/>
      <c r="AK97" s="2"/>
      <c r="AL97" s="2"/>
      <c r="AM97" s="2"/>
      <c r="AN97" s="2"/>
      <c r="AO97" s="36">
        <v>50</v>
      </c>
      <c r="AP97" s="37">
        <v>24</v>
      </c>
      <c r="AQ97" s="37">
        <v>24</v>
      </c>
      <c r="AR97" s="37">
        <v>25</v>
      </c>
      <c r="AS97" s="37">
        <v>28</v>
      </c>
      <c r="AT97" s="37">
        <v>28</v>
      </c>
      <c r="AU97" s="37">
        <v>23</v>
      </c>
      <c r="AV97" s="37">
        <v>32</v>
      </c>
      <c r="AW97" s="37">
        <v>22</v>
      </c>
      <c r="AX97" s="37">
        <v>29</v>
      </c>
      <c r="AY97" s="38">
        <v>5</v>
      </c>
      <c r="AZ97" s="2"/>
    </row>
    <row r="98" spans="1:52" ht="12.75">
      <c r="A98" s="89">
        <v>20</v>
      </c>
      <c r="B98" s="65">
        <v>25</v>
      </c>
      <c r="C98" s="62" t="s">
        <v>110</v>
      </c>
      <c r="D98" s="85">
        <f t="shared" si="14"/>
        <v>315</v>
      </c>
      <c r="E98" s="2"/>
      <c r="F98" s="2"/>
      <c r="G98" s="31">
        <v>43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36">
        <v>38</v>
      </c>
      <c r="AP98" s="37">
        <v>28</v>
      </c>
      <c r="AQ98" s="37">
        <v>19</v>
      </c>
      <c r="AR98" s="37">
        <v>34</v>
      </c>
      <c r="AS98" s="37">
        <v>25</v>
      </c>
      <c r="AT98" s="37">
        <v>22</v>
      </c>
      <c r="AU98" s="37">
        <v>13</v>
      </c>
      <c r="AV98" s="37">
        <v>27</v>
      </c>
      <c r="AW98" s="37">
        <v>23</v>
      </c>
      <c r="AX98" s="37">
        <v>33</v>
      </c>
      <c r="AY98" s="38">
        <v>10</v>
      </c>
      <c r="AZ98" s="2"/>
    </row>
    <row r="99" spans="1:52" ht="12.75">
      <c r="A99" s="89">
        <v>21</v>
      </c>
      <c r="B99" s="65">
        <v>17</v>
      </c>
      <c r="C99" s="62" t="s">
        <v>102</v>
      </c>
      <c r="D99" s="85">
        <f t="shared" si="14"/>
        <v>305</v>
      </c>
      <c r="E99" s="2"/>
      <c r="F99" s="2"/>
      <c r="G99" s="31">
        <v>34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36">
        <v>25</v>
      </c>
      <c r="AP99" s="37">
        <v>17</v>
      </c>
      <c r="AQ99" s="37">
        <v>22</v>
      </c>
      <c r="AR99" s="37">
        <v>35</v>
      </c>
      <c r="AS99" s="37">
        <v>19</v>
      </c>
      <c r="AT99" s="37">
        <v>25</v>
      </c>
      <c r="AU99" s="37">
        <v>21</v>
      </c>
      <c r="AV99" s="37">
        <v>47</v>
      </c>
      <c r="AW99" s="37">
        <v>31</v>
      </c>
      <c r="AX99" s="37">
        <v>22</v>
      </c>
      <c r="AY99" s="38">
        <v>7</v>
      </c>
      <c r="AZ99" s="2"/>
    </row>
    <row r="100" spans="1:52" ht="12.75">
      <c r="A100" s="89">
        <v>22</v>
      </c>
      <c r="B100" s="65">
        <v>21</v>
      </c>
      <c r="C100" s="62" t="s">
        <v>106</v>
      </c>
      <c r="D100" s="85">
        <f t="shared" si="14"/>
        <v>277</v>
      </c>
      <c r="E100" s="2"/>
      <c r="F100" s="2"/>
      <c r="G100" s="31">
        <v>31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36">
        <v>34</v>
      </c>
      <c r="AP100" s="37">
        <v>27</v>
      </c>
      <c r="AQ100" s="37">
        <v>12</v>
      </c>
      <c r="AR100" s="37">
        <v>24</v>
      </c>
      <c r="AS100" s="37">
        <v>25</v>
      </c>
      <c r="AT100" s="37">
        <v>23</v>
      </c>
      <c r="AU100" s="37">
        <v>17</v>
      </c>
      <c r="AV100" s="37">
        <v>30</v>
      </c>
      <c r="AW100" s="37">
        <v>20</v>
      </c>
      <c r="AX100" s="37">
        <v>24</v>
      </c>
      <c r="AY100" s="38">
        <v>10</v>
      </c>
      <c r="AZ100" s="2"/>
    </row>
    <row r="101" spans="1:52" ht="12.75">
      <c r="A101" s="89">
        <v>23</v>
      </c>
      <c r="B101" s="65">
        <v>18</v>
      </c>
      <c r="C101" s="62" t="s">
        <v>103</v>
      </c>
      <c r="D101" s="85">
        <f t="shared" si="14"/>
        <v>266</v>
      </c>
      <c r="E101" s="2"/>
      <c r="F101" s="2"/>
      <c r="G101" s="31">
        <v>29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36">
        <v>32</v>
      </c>
      <c r="AP101" s="37">
        <v>15</v>
      </c>
      <c r="AQ101" s="37">
        <v>13</v>
      </c>
      <c r="AR101" s="37">
        <v>22</v>
      </c>
      <c r="AS101" s="37">
        <v>16</v>
      </c>
      <c r="AT101" s="37">
        <v>22</v>
      </c>
      <c r="AU101" s="37">
        <v>22</v>
      </c>
      <c r="AV101" s="37">
        <v>28</v>
      </c>
      <c r="AW101" s="37">
        <v>38</v>
      </c>
      <c r="AX101" s="37">
        <v>22</v>
      </c>
      <c r="AY101" s="38">
        <v>7</v>
      </c>
      <c r="AZ101" s="2"/>
    </row>
    <row r="102" spans="1:52" ht="12.75">
      <c r="A102" s="89">
        <v>24</v>
      </c>
      <c r="B102" s="65">
        <v>24</v>
      </c>
      <c r="C102" s="62" t="s">
        <v>109</v>
      </c>
      <c r="D102" s="85">
        <f t="shared" si="14"/>
        <v>237</v>
      </c>
      <c r="E102" s="2"/>
      <c r="F102" s="2"/>
      <c r="G102" s="31">
        <v>23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36">
        <v>41</v>
      </c>
      <c r="AP102" s="37">
        <v>11</v>
      </c>
      <c r="AQ102" s="37">
        <v>25</v>
      </c>
      <c r="AR102" s="37">
        <v>27</v>
      </c>
      <c r="AS102" s="37">
        <v>14</v>
      </c>
      <c r="AT102" s="37">
        <v>17</v>
      </c>
      <c r="AU102" s="37">
        <v>15</v>
      </c>
      <c r="AV102" s="37">
        <v>22</v>
      </c>
      <c r="AW102" s="37">
        <v>14</v>
      </c>
      <c r="AX102" s="37">
        <v>21</v>
      </c>
      <c r="AY102" s="38">
        <v>7</v>
      </c>
      <c r="AZ102" s="2"/>
    </row>
    <row r="103" spans="1:52" ht="12.75">
      <c r="A103" s="89">
        <v>25</v>
      </c>
      <c r="B103" s="65">
        <v>20</v>
      </c>
      <c r="C103" s="62" t="s">
        <v>105</v>
      </c>
      <c r="D103" s="85">
        <f t="shared" si="14"/>
        <v>234</v>
      </c>
      <c r="E103" s="2"/>
      <c r="F103" s="2"/>
      <c r="G103" s="31">
        <v>34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36">
        <v>28</v>
      </c>
      <c r="AP103" s="37">
        <v>15</v>
      </c>
      <c r="AQ103" s="37">
        <v>9</v>
      </c>
      <c r="AR103" s="37">
        <v>32</v>
      </c>
      <c r="AS103" s="37">
        <v>19</v>
      </c>
      <c r="AT103" s="37">
        <v>20</v>
      </c>
      <c r="AU103" s="37">
        <v>12</v>
      </c>
      <c r="AV103" s="37">
        <v>21</v>
      </c>
      <c r="AW103" s="37">
        <v>16</v>
      </c>
      <c r="AX103" s="37">
        <v>19</v>
      </c>
      <c r="AY103" s="38">
        <v>9</v>
      </c>
      <c r="AZ103" s="2"/>
    </row>
    <row r="104" spans="1:52" ht="13.5" thickBot="1">
      <c r="A104" s="89">
        <v>26</v>
      </c>
      <c r="B104" s="65">
        <v>10</v>
      </c>
      <c r="C104" s="62" t="s">
        <v>96</v>
      </c>
      <c r="D104" s="85">
        <f t="shared" si="14"/>
        <v>200</v>
      </c>
      <c r="E104" s="2"/>
      <c r="F104" s="2"/>
      <c r="G104" s="32">
        <v>25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J104" s="2"/>
      <c r="AK104" s="2"/>
      <c r="AL104" s="2"/>
      <c r="AM104" s="2"/>
      <c r="AN104" s="2"/>
      <c r="AO104" s="39">
        <v>25</v>
      </c>
      <c r="AP104" s="40">
        <v>16</v>
      </c>
      <c r="AQ104" s="40">
        <v>12</v>
      </c>
      <c r="AR104" s="40">
        <v>23</v>
      </c>
      <c r="AS104" s="40">
        <v>15</v>
      </c>
      <c r="AT104" s="40">
        <v>13</v>
      </c>
      <c r="AU104" s="40">
        <v>7</v>
      </c>
      <c r="AV104" s="40">
        <v>20</v>
      </c>
      <c r="AW104" s="40">
        <v>15</v>
      </c>
      <c r="AX104" s="40">
        <v>17</v>
      </c>
      <c r="AY104" s="41">
        <v>12</v>
      </c>
      <c r="AZ104" s="2"/>
    </row>
    <row r="105" spans="1:52" ht="12.75">
      <c r="A105" s="89"/>
      <c r="B105" s="65"/>
      <c r="C105" s="100">
        <f>SUM(AO106:AY106)</f>
        <v>16154</v>
      </c>
      <c r="D105" s="120"/>
      <c r="E105" s="2"/>
      <c r="F105" s="2"/>
      <c r="G105" s="2"/>
      <c r="H105" s="2"/>
      <c r="I105" s="2"/>
      <c r="J105" s="2"/>
      <c r="K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V105" s="2"/>
      <c r="AW105" s="2"/>
      <c r="AX105" s="2"/>
      <c r="AY105" s="2"/>
      <c r="AZ105" s="2"/>
    </row>
    <row r="106" spans="1:52" ht="12.75">
      <c r="A106" s="100"/>
      <c r="B106" s="61"/>
      <c r="C106" s="89">
        <f>SUM(C35:C105)</f>
        <v>68209</v>
      </c>
      <c r="D106" s="91">
        <f>SUM(D15:D104)</f>
        <v>68209</v>
      </c>
      <c r="E106" s="2"/>
      <c r="F106" s="2"/>
      <c r="G106" s="97">
        <f>SUM(G79:G104)</f>
        <v>1892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94">
        <f aca="true" t="shared" si="15" ref="AO106:AY106">SUM(AO79:AO104)</f>
        <v>1816</v>
      </c>
      <c r="AP106" s="94">
        <f t="shared" si="15"/>
        <v>1563</v>
      </c>
      <c r="AQ106" s="94">
        <f t="shared" si="15"/>
        <v>1195</v>
      </c>
      <c r="AR106" s="94">
        <f t="shared" si="15"/>
        <v>1600</v>
      </c>
      <c r="AS106" s="94">
        <f t="shared" si="15"/>
        <v>1424</v>
      </c>
      <c r="AT106" s="94">
        <f t="shared" si="15"/>
        <v>1736</v>
      </c>
      <c r="AU106" s="94">
        <f t="shared" si="15"/>
        <v>1879</v>
      </c>
      <c r="AV106" s="94">
        <f t="shared" si="15"/>
        <v>1912</v>
      </c>
      <c r="AW106" s="94">
        <f t="shared" si="15"/>
        <v>1271</v>
      </c>
      <c r="AX106" s="94">
        <f t="shared" si="15"/>
        <v>1432</v>
      </c>
      <c r="AY106" s="94">
        <f t="shared" si="15"/>
        <v>326</v>
      </c>
      <c r="AZ106" s="2"/>
    </row>
    <row r="107" spans="1:52" ht="12.75">
      <c r="A107" s="89"/>
      <c r="B107" s="2"/>
      <c r="C107" s="61"/>
      <c r="D107" s="91">
        <f>SUM(E107:AY107)</f>
        <v>119305</v>
      </c>
      <c r="E107" s="12">
        <f>SUM(E15:E35)</f>
        <v>1685</v>
      </c>
      <c r="F107" s="67">
        <f>SUM(F15:F35)</f>
        <v>1438</v>
      </c>
      <c r="G107" s="99">
        <f>SUM(G15:G104)</f>
        <v>3784</v>
      </c>
      <c r="H107" s="98">
        <f aca="true" t="shared" si="16" ref="H107:R107">SUM(H15:H91)</f>
        <v>2764</v>
      </c>
      <c r="I107" s="12">
        <f t="shared" si="16"/>
        <v>2602</v>
      </c>
      <c r="J107" s="12">
        <f t="shared" si="16"/>
        <v>2802</v>
      </c>
      <c r="K107" s="12">
        <f t="shared" si="16"/>
        <v>2644</v>
      </c>
      <c r="L107" s="12">
        <f t="shared" si="16"/>
        <v>2704</v>
      </c>
      <c r="M107" s="12">
        <f t="shared" si="16"/>
        <v>3516</v>
      </c>
      <c r="N107" s="12">
        <f t="shared" si="16"/>
        <v>2992</v>
      </c>
      <c r="O107" s="12">
        <f t="shared" si="16"/>
        <v>2770</v>
      </c>
      <c r="P107" s="12">
        <f t="shared" si="16"/>
        <v>2886</v>
      </c>
      <c r="Q107" s="12">
        <f t="shared" si="16"/>
        <v>1925</v>
      </c>
      <c r="R107" s="12">
        <f t="shared" si="16"/>
        <v>5044</v>
      </c>
      <c r="S107" s="12">
        <f>SUM(S20:S91)</f>
        <v>2841</v>
      </c>
      <c r="T107" s="12">
        <f aca="true" t="shared" si="17" ref="T107:AA107">SUM(T15:T91)</f>
        <v>3048</v>
      </c>
      <c r="U107" s="12">
        <f t="shared" si="17"/>
        <v>3303</v>
      </c>
      <c r="V107" s="12">
        <f t="shared" si="17"/>
        <v>3548</v>
      </c>
      <c r="W107" s="12">
        <f t="shared" si="17"/>
        <v>2805</v>
      </c>
      <c r="X107" s="12">
        <f t="shared" si="17"/>
        <v>3236</v>
      </c>
      <c r="Y107" s="12">
        <f t="shared" si="17"/>
        <v>2227</v>
      </c>
      <c r="Z107" s="12">
        <f t="shared" si="17"/>
        <v>3504</v>
      </c>
      <c r="AA107" s="12">
        <f t="shared" si="17"/>
        <v>3419</v>
      </c>
      <c r="AB107" s="2"/>
      <c r="AC107" s="2"/>
      <c r="AD107" s="12">
        <f>SUM(AD15:AD91)</f>
        <v>2704</v>
      </c>
      <c r="AE107" s="12">
        <f>SUM(AE15:AE91)</f>
        <v>3077</v>
      </c>
      <c r="AF107" s="12">
        <f>SUM(AF15:AF91)</f>
        <v>4074</v>
      </c>
      <c r="AG107" s="12">
        <f>SUM(AG15:AG91)</f>
        <v>1817</v>
      </c>
      <c r="AH107" s="12">
        <f>SUM(AH15:AH91)</f>
        <v>3700</v>
      </c>
      <c r="AI107" s="12">
        <f>SUM(AI15:AI75)</f>
        <v>1861</v>
      </c>
      <c r="AJ107" s="12">
        <f>SUM(AJ15:AJ91)</f>
        <v>3336</v>
      </c>
      <c r="AK107" s="12">
        <f>SUM(AK15:AK91)</f>
        <v>3085</v>
      </c>
      <c r="AL107" s="12">
        <f>SUM(AL15:AL91)</f>
        <v>4132</v>
      </c>
      <c r="AM107" s="12">
        <f>SUM(AM15:AM91)</f>
        <v>3527</v>
      </c>
      <c r="AN107" s="12">
        <f>SUM(AN15:AN91)</f>
        <v>2716</v>
      </c>
      <c r="AO107" s="12">
        <f>SUM(AO15:AO104)</f>
        <v>1851</v>
      </c>
      <c r="AP107" s="12">
        <f>SUM(AP15:AP104)</f>
        <v>1599</v>
      </c>
      <c r="AQ107" s="12">
        <f>SUM(AQ15:AQ106)</f>
        <v>2427</v>
      </c>
      <c r="AR107" s="12">
        <f aca="true" t="shared" si="18" ref="AR107:AX107">SUM(AR15:AR104)</f>
        <v>1638</v>
      </c>
      <c r="AS107" s="12">
        <f t="shared" si="18"/>
        <v>1463</v>
      </c>
      <c r="AT107" s="12">
        <f t="shared" si="18"/>
        <v>1776</v>
      </c>
      <c r="AU107" s="12">
        <f t="shared" si="18"/>
        <v>1920</v>
      </c>
      <c r="AV107" s="12">
        <f t="shared" si="18"/>
        <v>1954</v>
      </c>
      <c r="AW107" s="12">
        <f t="shared" si="18"/>
        <v>1314</v>
      </c>
      <c r="AX107" s="12">
        <f t="shared" si="18"/>
        <v>1476</v>
      </c>
      <c r="AY107" s="12">
        <f>SUM(AY46:AY104)</f>
        <v>371</v>
      </c>
      <c r="AZ107" s="2"/>
    </row>
    <row r="108" spans="1:52" ht="12.75">
      <c r="A108" s="89"/>
      <c r="B108" s="2"/>
      <c r="C108" s="61"/>
      <c r="D108" s="8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2.75">
      <c r="A109" s="89"/>
      <c r="B109" s="87"/>
      <c r="C109" s="102" t="s">
        <v>4</v>
      </c>
      <c r="D109" s="90" t="s">
        <v>0</v>
      </c>
      <c r="E109" s="7">
        <v>1</v>
      </c>
      <c r="F109" s="7">
        <f aca="true" t="shared" si="19" ref="F109:AY109">E109+1</f>
        <v>2</v>
      </c>
      <c r="G109" s="7">
        <f t="shared" si="19"/>
        <v>3</v>
      </c>
      <c r="H109" s="7">
        <f t="shared" si="19"/>
        <v>4</v>
      </c>
      <c r="I109" s="7">
        <f t="shared" si="19"/>
        <v>5</v>
      </c>
      <c r="J109" s="7">
        <f t="shared" si="19"/>
        <v>6</v>
      </c>
      <c r="K109" s="7">
        <f t="shared" si="19"/>
        <v>7</v>
      </c>
      <c r="L109" s="7">
        <f t="shared" si="19"/>
        <v>8</v>
      </c>
      <c r="M109" s="7">
        <f t="shared" si="19"/>
        <v>9</v>
      </c>
      <c r="N109" s="7">
        <f t="shared" si="19"/>
        <v>10</v>
      </c>
      <c r="O109" s="7">
        <f t="shared" si="19"/>
        <v>11</v>
      </c>
      <c r="P109" s="7">
        <f t="shared" si="19"/>
        <v>12</v>
      </c>
      <c r="Q109" s="7">
        <f t="shared" si="19"/>
        <v>13</v>
      </c>
      <c r="R109" s="7">
        <f t="shared" si="19"/>
        <v>14</v>
      </c>
      <c r="S109" s="7">
        <f t="shared" si="19"/>
        <v>15</v>
      </c>
      <c r="T109" s="7">
        <f t="shared" si="19"/>
        <v>16</v>
      </c>
      <c r="U109" s="7">
        <f t="shared" si="19"/>
        <v>17</v>
      </c>
      <c r="V109" s="7">
        <f t="shared" si="19"/>
        <v>18</v>
      </c>
      <c r="W109" s="7">
        <f t="shared" si="19"/>
        <v>19</v>
      </c>
      <c r="X109" s="7">
        <f t="shared" si="19"/>
        <v>20</v>
      </c>
      <c r="Y109" s="7">
        <f t="shared" si="19"/>
        <v>21</v>
      </c>
      <c r="Z109" s="7">
        <f t="shared" si="19"/>
        <v>22</v>
      </c>
      <c r="AA109" s="7">
        <f t="shared" si="19"/>
        <v>23</v>
      </c>
      <c r="AB109" s="2"/>
      <c r="AC109" s="2"/>
      <c r="AD109" s="7">
        <f>AA109+1</f>
        <v>24</v>
      </c>
      <c r="AE109" s="7">
        <f t="shared" si="19"/>
        <v>25</v>
      </c>
      <c r="AF109" s="7">
        <f t="shared" si="19"/>
        <v>26</v>
      </c>
      <c r="AG109" s="7">
        <f t="shared" si="19"/>
        <v>27</v>
      </c>
      <c r="AH109" s="7">
        <f t="shared" si="19"/>
        <v>28</v>
      </c>
      <c r="AI109" s="7">
        <f t="shared" si="19"/>
        <v>29</v>
      </c>
      <c r="AJ109" s="7">
        <f t="shared" si="19"/>
        <v>30</v>
      </c>
      <c r="AK109" s="7">
        <f t="shared" si="19"/>
        <v>31</v>
      </c>
      <c r="AL109" s="7">
        <f t="shared" si="19"/>
        <v>32</v>
      </c>
      <c r="AM109" s="7">
        <f t="shared" si="19"/>
        <v>33</v>
      </c>
      <c r="AN109" s="7">
        <f t="shared" si="19"/>
        <v>34</v>
      </c>
      <c r="AO109" s="7">
        <f t="shared" si="19"/>
        <v>35</v>
      </c>
      <c r="AP109" s="7">
        <v>36</v>
      </c>
      <c r="AQ109" s="7">
        <f t="shared" si="19"/>
        <v>37</v>
      </c>
      <c r="AR109" s="7">
        <f t="shared" si="19"/>
        <v>38</v>
      </c>
      <c r="AS109" s="7">
        <f t="shared" si="19"/>
        <v>39</v>
      </c>
      <c r="AT109" s="7">
        <f t="shared" si="19"/>
        <v>40</v>
      </c>
      <c r="AU109" s="7">
        <f t="shared" si="19"/>
        <v>41</v>
      </c>
      <c r="AV109" s="7">
        <f t="shared" si="19"/>
        <v>42</v>
      </c>
      <c r="AW109" s="7">
        <f t="shared" si="19"/>
        <v>43</v>
      </c>
      <c r="AX109" s="7">
        <f t="shared" si="19"/>
        <v>44</v>
      </c>
      <c r="AY109" s="7">
        <f t="shared" si="19"/>
        <v>45</v>
      </c>
      <c r="AZ109" s="2"/>
    </row>
    <row r="110" spans="1:52" ht="12.75">
      <c r="A110" s="89"/>
      <c r="B110" s="87" t="s">
        <v>3</v>
      </c>
      <c r="C110" s="102" t="s">
        <v>6</v>
      </c>
      <c r="D110" s="90">
        <f>SUM(E110:AY110)</f>
        <v>38438</v>
      </c>
      <c r="E110" s="3">
        <v>1164</v>
      </c>
      <c r="F110" s="3">
        <v>1170</v>
      </c>
      <c r="G110" s="3">
        <v>1170</v>
      </c>
      <c r="H110" s="3">
        <v>1153</v>
      </c>
      <c r="I110" s="3">
        <v>694</v>
      </c>
      <c r="J110" s="3">
        <v>788</v>
      </c>
      <c r="K110" s="3">
        <v>697</v>
      </c>
      <c r="L110" s="3">
        <v>727</v>
      </c>
      <c r="M110" s="3">
        <v>879</v>
      </c>
      <c r="N110" s="3">
        <v>828</v>
      </c>
      <c r="O110" s="3">
        <v>726</v>
      </c>
      <c r="P110" s="3">
        <v>779</v>
      </c>
      <c r="Q110" s="3">
        <v>612</v>
      </c>
      <c r="R110" s="3">
        <v>1223</v>
      </c>
      <c r="S110" s="3">
        <v>690</v>
      </c>
      <c r="T110" s="3">
        <v>756</v>
      </c>
      <c r="U110" s="3">
        <v>747</v>
      </c>
      <c r="V110" s="3">
        <v>811</v>
      </c>
      <c r="W110" s="3">
        <v>712</v>
      </c>
      <c r="X110" s="3">
        <v>859</v>
      </c>
      <c r="Y110" s="3">
        <v>654</v>
      </c>
      <c r="Z110" s="3">
        <v>1008</v>
      </c>
      <c r="AA110" s="3">
        <v>957</v>
      </c>
      <c r="AB110" s="2"/>
      <c r="AC110" s="2"/>
      <c r="AD110" s="3">
        <v>774</v>
      </c>
      <c r="AE110" s="3">
        <v>953</v>
      </c>
      <c r="AF110" s="3">
        <v>1193</v>
      </c>
      <c r="AG110" s="3">
        <v>505</v>
      </c>
      <c r="AH110" s="3">
        <v>1061</v>
      </c>
      <c r="AI110" s="3">
        <v>590</v>
      </c>
      <c r="AJ110" s="3">
        <v>945</v>
      </c>
      <c r="AK110" s="3">
        <v>893</v>
      </c>
      <c r="AL110" s="3">
        <v>1005</v>
      </c>
      <c r="AM110" s="3">
        <v>888</v>
      </c>
      <c r="AN110" s="3">
        <v>830</v>
      </c>
      <c r="AO110" s="3">
        <v>885</v>
      </c>
      <c r="AP110" s="3">
        <v>766</v>
      </c>
      <c r="AQ110" s="3">
        <v>646</v>
      </c>
      <c r="AR110" s="3">
        <v>828</v>
      </c>
      <c r="AS110" s="3">
        <v>789</v>
      </c>
      <c r="AT110" s="3">
        <v>741</v>
      </c>
      <c r="AU110" s="75">
        <v>874</v>
      </c>
      <c r="AV110" s="43">
        <v>1076</v>
      </c>
      <c r="AW110" s="77">
        <v>814</v>
      </c>
      <c r="AX110" s="3">
        <v>774</v>
      </c>
      <c r="AY110" s="3">
        <v>804</v>
      </c>
      <c r="AZ110" s="2"/>
    </row>
    <row r="111" spans="1:52" ht="12.75">
      <c r="A111" s="89"/>
      <c r="B111" s="2"/>
      <c r="C111" s="102" t="s">
        <v>7</v>
      </c>
      <c r="D111" s="90">
        <f>SUM(E111:AY111)</f>
        <v>14694</v>
      </c>
      <c r="E111" s="3">
        <v>355</v>
      </c>
      <c r="F111" s="3">
        <v>317</v>
      </c>
      <c r="G111" s="3">
        <v>408</v>
      </c>
      <c r="H111" s="3">
        <v>293</v>
      </c>
      <c r="I111" s="3">
        <v>292</v>
      </c>
      <c r="J111" s="3">
        <v>305</v>
      </c>
      <c r="K111" s="3">
        <v>288</v>
      </c>
      <c r="L111" s="3">
        <v>296</v>
      </c>
      <c r="M111" s="3">
        <v>377</v>
      </c>
      <c r="N111" s="3">
        <v>319</v>
      </c>
      <c r="O111" s="3">
        <v>292</v>
      </c>
      <c r="P111" s="3">
        <v>33</v>
      </c>
      <c r="Q111" s="3">
        <v>226</v>
      </c>
      <c r="R111" s="3">
        <v>511</v>
      </c>
      <c r="S111" s="3">
        <v>315</v>
      </c>
      <c r="T111" s="3">
        <v>341</v>
      </c>
      <c r="U111" s="3">
        <v>369</v>
      </c>
      <c r="V111" s="3">
        <v>392</v>
      </c>
      <c r="W111" s="3">
        <v>322</v>
      </c>
      <c r="X111" s="3">
        <v>360</v>
      </c>
      <c r="Y111" s="3">
        <v>279</v>
      </c>
      <c r="Z111" s="3">
        <v>381</v>
      </c>
      <c r="AA111" s="3">
        <v>393</v>
      </c>
      <c r="AB111" s="2"/>
      <c r="AC111" s="2"/>
      <c r="AD111" s="3">
        <v>338</v>
      </c>
      <c r="AE111" s="3">
        <v>364</v>
      </c>
      <c r="AF111" s="3">
        <v>457</v>
      </c>
      <c r="AG111" s="3">
        <v>202</v>
      </c>
      <c r="AH111" s="3">
        <v>413</v>
      </c>
      <c r="AI111" s="3">
        <v>223</v>
      </c>
      <c r="AJ111" s="3">
        <v>377</v>
      </c>
      <c r="AK111" s="3">
        <v>410</v>
      </c>
      <c r="AL111" s="3">
        <v>457</v>
      </c>
      <c r="AM111" s="3">
        <v>384</v>
      </c>
      <c r="AN111" s="3">
        <v>303</v>
      </c>
      <c r="AO111" s="3">
        <v>354</v>
      </c>
      <c r="AP111" s="3">
        <v>328</v>
      </c>
      <c r="AQ111" s="3">
        <v>247</v>
      </c>
      <c r="AR111" s="3">
        <v>349</v>
      </c>
      <c r="AS111" s="3">
        <v>286</v>
      </c>
      <c r="AT111" s="3">
        <v>346</v>
      </c>
      <c r="AU111" s="75">
        <v>382</v>
      </c>
      <c r="AV111" s="43">
        <v>396</v>
      </c>
      <c r="AW111" s="77">
        <v>232</v>
      </c>
      <c r="AX111" s="3">
        <v>297</v>
      </c>
      <c r="AY111" s="3">
        <v>85</v>
      </c>
      <c r="AZ111" s="2"/>
    </row>
    <row r="112" spans="1:52" ht="12.75">
      <c r="A112" s="89"/>
      <c r="B112" s="2"/>
      <c r="C112" s="102" t="s">
        <v>8</v>
      </c>
      <c r="D112" s="90">
        <f>SUM(E112:AY112)</f>
        <v>14657</v>
      </c>
      <c r="E112" s="3">
        <v>355</v>
      </c>
      <c r="F112" s="3">
        <v>316</v>
      </c>
      <c r="G112" s="3">
        <v>408</v>
      </c>
      <c r="H112" s="3">
        <v>292</v>
      </c>
      <c r="I112" s="3">
        <v>292</v>
      </c>
      <c r="J112" s="3">
        <v>305</v>
      </c>
      <c r="K112" s="3">
        <v>288</v>
      </c>
      <c r="L112" s="3">
        <v>296</v>
      </c>
      <c r="M112" s="3">
        <v>377</v>
      </c>
      <c r="N112" s="3">
        <v>318</v>
      </c>
      <c r="O112" s="3">
        <v>292</v>
      </c>
      <c r="P112" s="3">
        <v>33</v>
      </c>
      <c r="Q112" s="3">
        <v>226</v>
      </c>
      <c r="R112" s="3">
        <v>511</v>
      </c>
      <c r="S112" s="3">
        <v>314</v>
      </c>
      <c r="T112" s="3">
        <v>341</v>
      </c>
      <c r="U112" s="3">
        <v>367</v>
      </c>
      <c r="V112" s="3">
        <v>392</v>
      </c>
      <c r="W112" s="3">
        <v>322</v>
      </c>
      <c r="X112" s="3">
        <v>360</v>
      </c>
      <c r="Y112" s="3">
        <v>279</v>
      </c>
      <c r="Z112" s="3">
        <v>379</v>
      </c>
      <c r="AA112" s="3">
        <v>393</v>
      </c>
      <c r="AB112" s="2"/>
      <c r="AC112" s="2"/>
      <c r="AD112" s="3">
        <v>337</v>
      </c>
      <c r="AE112" s="3">
        <v>364</v>
      </c>
      <c r="AF112" s="3">
        <v>455</v>
      </c>
      <c r="AG112" s="3">
        <v>201</v>
      </c>
      <c r="AH112" s="3">
        <v>413</v>
      </c>
      <c r="AI112" s="3">
        <v>221</v>
      </c>
      <c r="AJ112" s="3">
        <v>377</v>
      </c>
      <c r="AK112" s="3">
        <v>406</v>
      </c>
      <c r="AL112" s="3">
        <v>444</v>
      </c>
      <c r="AM112" s="3">
        <v>384</v>
      </c>
      <c r="AN112" s="3">
        <v>303</v>
      </c>
      <c r="AO112" s="3">
        <v>354</v>
      </c>
      <c r="AP112" s="3">
        <v>326</v>
      </c>
      <c r="AQ112" s="3">
        <v>247</v>
      </c>
      <c r="AR112" s="3">
        <v>349</v>
      </c>
      <c r="AS112" s="3">
        <v>285</v>
      </c>
      <c r="AT112" s="3">
        <v>345</v>
      </c>
      <c r="AU112" s="75">
        <v>381</v>
      </c>
      <c r="AV112" s="43">
        <v>396</v>
      </c>
      <c r="AW112" s="77">
        <v>232</v>
      </c>
      <c r="AX112" s="3">
        <v>296</v>
      </c>
      <c r="AY112" s="3">
        <v>85</v>
      </c>
      <c r="AZ112" s="2"/>
    </row>
    <row r="113" spans="1:52" ht="12.75">
      <c r="A113" s="89"/>
      <c r="B113" s="2"/>
      <c r="C113" s="102" t="s">
        <v>9</v>
      </c>
      <c r="D113" s="90">
        <f>SUM(E113:AY113)</f>
        <v>13996</v>
      </c>
      <c r="E113" s="3">
        <v>333</v>
      </c>
      <c r="F113" s="3">
        <v>311</v>
      </c>
      <c r="G113" s="3">
        <v>368</v>
      </c>
      <c r="H113" s="3">
        <v>272</v>
      </c>
      <c r="I113" s="3">
        <v>266</v>
      </c>
      <c r="J113" s="3">
        <v>293</v>
      </c>
      <c r="K113" s="3">
        <v>269</v>
      </c>
      <c r="L113" s="3">
        <v>274</v>
      </c>
      <c r="M113" s="3">
        <v>354</v>
      </c>
      <c r="N113" s="3">
        <v>302</v>
      </c>
      <c r="O113" s="3">
        <v>277</v>
      </c>
      <c r="P113" s="3">
        <v>292</v>
      </c>
      <c r="Q113" s="3">
        <v>212</v>
      </c>
      <c r="R113" s="3">
        <v>506</v>
      </c>
      <c r="S113" s="3">
        <v>298</v>
      </c>
      <c r="T113" s="3">
        <v>307</v>
      </c>
      <c r="U113" s="3">
        <v>341</v>
      </c>
      <c r="V113" s="3">
        <v>390</v>
      </c>
      <c r="W113" s="3">
        <v>300</v>
      </c>
      <c r="X113" s="3">
        <v>343</v>
      </c>
      <c r="Y113" s="3">
        <v>258</v>
      </c>
      <c r="Z113" s="3">
        <v>357</v>
      </c>
      <c r="AA113" s="3">
        <v>371</v>
      </c>
      <c r="AB113" s="2"/>
      <c r="AC113" s="2"/>
      <c r="AD113" s="3">
        <v>321</v>
      </c>
      <c r="AE113" s="3">
        <v>338</v>
      </c>
      <c r="AF113" s="3">
        <v>431</v>
      </c>
      <c r="AG113" s="3">
        <v>190</v>
      </c>
      <c r="AH113" s="3">
        <v>376</v>
      </c>
      <c r="AI113" s="3">
        <v>209</v>
      </c>
      <c r="AJ113" s="3">
        <v>348</v>
      </c>
      <c r="AK113" s="3">
        <v>339</v>
      </c>
      <c r="AL113" s="3">
        <v>417</v>
      </c>
      <c r="AM113" s="3">
        <v>364</v>
      </c>
      <c r="AN113" s="3">
        <v>274</v>
      </c>
      <c r="AO113" s="3">
        <v>331</v>
      </c>
      <c r="AP113" s="3">
        <v>326</v>
      </c>
      <c r="AQ113" s="3">
        <v>225</v>
      </c>
      <c r="AR113" s="3">
        <v>307</v>
      </c>
      <c r="AS113" s="3">
        <v>268</v>
      </c>
      <c r="AT113" s="3">
        <v>331</v>
      </c>
      <c r="AU113" s="75">
        <v>372</v>
      </c>
      <c r="AV113" s="43">
        <v>365</v>
      </c>
      <c r="AW113" s="77">
        <v>213</v>
      </c>
      <c r="AX113" s="3">
        <v>283</v>
      </c>
      <c r="AY113" s="3">
        <v>74</v>
      </c>
      <c r="AZ113" s="2"/>
    </row>
    <row r="114" spans="1:52" ht="12.75">
      <c r="A114" s="89"/>
      <c r="B114" s="2"/>
      <c r="C114" s="102" t="s">
        <v>10</v>
      </c>
      <c r="D114" s="90">
        <f>SUM(E114:AY114)</f>
        <v>14141</v>
      </c>
      <c r="E114" s="3">
        <v>343</v>
      </c>
      <c r="F114" s="3">
        <v>305</v>
      </c>
      <c r="G114" s="3">
        <v>388</v>
      </c>
      <c r="H114" s="3">
        <v>279</v>
      </c>
      <c r="I114" s="3">
        <v>276</v>
      </c>
      <c r="J114" s="3">
        <v>293</v>
      </c>
      <c r="K114" s="3">
        <v>279</v>
      </c>
      <c r="L114" s="3">
        <v>284</v>
      </c>
      <c r="M114" s="3">
        <v>365</v>
      </c>
      <c r="N114" s="3">
        <v>313</v>
      </c>
      <c r="O114" s="3">
        <v>277</v>
      </c>
      <c r="P114" s="3">
        <v>303</v>
      </c>
      <c r="Q114" s="3">
        <v>220</v>
      </c>
      <c r="R114" s="3">
        <v>496</v>
      </c>
      <c r="S114" s="3">
        <v>292</v>
      </c>
      <c r="T114" s="3">
        <v>322</v>
      </c>
      <c r="U114" s="3">
        <v>335</v>
      </c>
      <c r="V114" s="3">
        <v>352</v>
      </c>
      <c r="W114" s="3">
        <v>306</v>
      </c>
      <c r="X114" s="3">
        <v>348</v>
      </c>
      <c r="Y114" s="3">
        <v>265</v>
      </c>
      <c r="Z114" s="3">
        <v>369</v>
      </c>
      <c r="AA114" s="3">
        <v>373</v>
      </c>
      <c r="AB114" s="2"/>
      <c r="AC114" s="2"/>
      <c r="AD114" s="3">
        <v>307</v>
      </c>
      <c r="AE114" s="3">
        <v>348</v>
      </c>
      <c r="AF114" s="3">
        <v>434</v>
      </c>
      <c r="AG114" s="3">
        <v>197</v>
      </c>
      <c r="AH114" s="3">
        <v>384</v>
      </c>
      <c r="AI114" s="3">
        <v>213</v>
      </c>
      <c r="AJ114" s="3">
        <v>359</v>
      </c>
      <c r="AK114" s="3">
        <v>348</v>
      </c>
      <c r="AL114" s="3">
        <v>413</v>
      </c>
      <c r="AM114" s="3">
        <v>320</v>
      </c>
      <c r="AN114" s="3">
        <v>294</v>
      </c>
      <c r="AO114" s="3">
        <v>341</v>
      </c>
      <c r="AP114" s="3">
        <v>319</v>
      </c>
      <c r="AQ114" s="3">
        <v>236</v>
      </c>
      <c r="AR114" s="3">
        <v>323</v>
      </c>
      <c r="AS114" s="3">
        <v>271</v>
      </c>
      <c r="AT114" s="3">
        <v>337</v>
      </c>
      <c r="AU114" s="75">
        <v>373</v>
      </c>
      <c r="AV114" s="43">
        <v>365</v>
      </c>
      <c r="AW114" s="77">
        <v>220</v>
      </c>
      <c r="AX114" s="3">
        <v>281</v>
      </c>
      <c r="AY114" s="3">
        <v>75</v>
      </c>
      <c r="AZ114" s="2"/>
    </row>
    <row r="115" spans="1:52" ht="12.75">
      <c r="A115" s="89"/>
      <c r="B115" s="2"/>
      <c r="C115" s="90"/>
      <c r="D115" s="92">
        <f aca="true" t="shared" si="20" ref="D115:AY115">(D111*100)/D110</f>
        <v>38.2277954107914</v>
      </c>
      <c r="E115" s="24">
        <f t="shared" si="20"/>
        <v>30.49828178694158</v>
      </c>
      <c r="F115" s="24">
        <f t="shared" si="20"/>
        <v>27.094017094017094</v>
      </c>
      <c r="G115" s="24">
        <f t="shared" si="20"/>
        <v>34.87179487179487</v>
      </c>
      <c r="H115" s="24">
        <f t="shared" si="20"/>
        <v>25.41196877710321</v>
      </c>
      <c r="I115" s="24">
        <f t="shared" si="20"/>
        <v>42.07492795389049</v>
      </c>
      <c r="J115" s="24">
        <f t="shared" si="20"/>
        <v>38.70558375634518</v>
      </c>
      <c r="K115" s="24">
        <f t="shared" si="20"/>
        <v>41.31994261119082</v>
      </c>
      <c r="L115" s="24">
        <f t="shared" si="20"/>
        <v>40.715268225584595</v>
      </c>
      <c r="M115" s="24">
        <f t="shared" si="20"/>
        <v>42.889647326507394</v>
      </c>
      <c r="N115" s="24">
        <f t="shared" si="20"/>
        <v>38.52657004830918</v>
      </c>
      <c r="O115" s="24">
        <f t="shared" si="20"/>
        <v>40.22038567493113</v>
      </c>
      <c r="P115" s="24">
        <f t="shared" si="20"/>
        <v>4.2362002567394095</v>
      </c>
      <c r="Q115" s="24">
        <f t="shared" si="20"/>
        <v>36.928104575163395</v>
      </c>
      <c r="R115" s="24">
        <f t="shared" si="20"/>
        <v>41.78250204415372</v>
      </c>
      <c r="S115" s="24">
        <f t="shared" si="20"/>
        <v>45.65217391304348</v>
      </c>
      <c r="T115" s="24">
        <f t="shared" si="20"/>
        <v>45.10582010582011</v>
      </c>
      <c r="U115" s="24">
        <f t="shared" si="20"/>
        <v>49.397590361445786</v>
      </c>
      <c r="V115" s="24">
        <f t="shared" si="20"/>
        <v>48.33538840937115</v>
      </c>
      <c r="W115" s="24">
        <f t="shared" si="20"/>
        <v>45.2247191011236</v>
      </c>
      <c r="X115" s="24">
        <f t="shared" si="20"/>
        <v>41.90919674039581</v>
      </c>
      <c r="Y115" s="24">
        <f t="shared" si="20"/>
        <v>42.6605504587156</v>
      </c>
      <c r="Z115" s="24">
        <f t="shared" si="20"/>
        <v>37.79761904761905</v>
      </c>
      <c r="AA115" s="24">
        <f t="shared" si="20"/>
        <v>41.06583072100314</v>
      </c>
      <c r="AB115" s="2"/>
      <c r="AC115" s="2"/>
      <c r="AD115" s="24">
        <f t="shared" si="20"/>
        <v>43.66925064599483</v>
      </c>
      <c r="AE115" s="24">
        <f t="shared" si="20"/>
        <v>38.19517313746065</v>
      </c>
      <c r="AF115" s="24">
        <f t="shared" si="20"/>
        <v>38.3067896060352</v>
      </c>
      <c r="AG115" s="24">
        <f t="shared" si="20"/>
        <v>40</v>
      </c>
      <c r="AH115" s="24">
        <f t="shared" si="20"/>
        <v>38.92554194156456</v>
      </c>
      <c r="AI115" s="24">
        <f t="shared" si="20"/>
        <v>37.79661016949152</v>
      </c>
      <c r="AJ115" s="24">
        <f t="shared" si="20"/>
        <v>39.89417989417989</v>
      </c>
      <c r="AK115" s="24">
        <f t="shared" si="20"/>
        <v>45.912653975363945</v>
      </c>
      <c r="AL115" s="24">
        <f t="shared" si="20"/>
        <v>45.472636815920396</v>
      </c>
      <c r="AM115" s="24">
        <f t="shared" si="20"/>
        <v>43.24324324324324</v>
      </c>
      <c r="AN115" s="24">
        <f t="shared" si="20"/>
        <v>36.506024096385545</v>
      </c>
      <c r="AO115" s="24">
        <f t="shared" si="20"/>
        <v>40</v>
      </c>
      <c r="AP115" s="24">
        <f t="shared" si="20"/>
        <v>42.819843342036556</v>
      </c>
      <c r="AQ115" s="24">
        <f t="shared" si="20"/>
        <v>38.23529411764706</v>
      </c>
      <c r="AR115" s="24">
        <f t="shared" si="20"/>
        <v>42.14975845410628</v>
      </c>
      <c r="AS115" s="24">
        <f t="shared" si="20"/>
        <v>36.248415716096325</v>
      </c>
      <c r="AT115" s="24">
        <f t="shared" si="20"/>
        <v>46.69365721997301</v>
      </c>
      <c r="AU115" s="76">
        <f t="shared" si="20"/>
        <v>43.7070938215103</v>
      </c>
      <c r="AV115" s="79">
        <f t="shared" si="20"/>
        <v>36.80297397769517</v>
      </c>
      <c r="AW115" s="78">
        <f t="shared" si="20"/>
        <v>28.5012285012285</v>
      </c>
      <c r="AX115" s="24">
        <f t="shared" si="20"/>
        <v>38.372093023255815</v>
      </c>
      <c r="AY115" s="24">
        <f t="shared" si="20"/>
        <v>10.572139303482587</v>
      </c>
      <c r="AZ115" s="2"/>
    </row>
    <row r="116" spans="1:52" ht="12.75">
      <c r="A116" s="89"/>
      <c r="B116" s="2"/>
      <c r="C116" s="61"/>
      <c r="D116" s="90">
        <f>SUM(E116:AY116)</f>
        <v>38438</v>
      </c>
      <c r="E116" s="7">
        <f>SUM(E110:O110)-G110</f>
        <v>8826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7">
        <f>SUM(P110:AA110)</f>
        <v>9808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7">
        <f>SUM(AD110:AN110)</f>
        <v>9637</v>
      </c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7">
        <f>SUM(AO110:AY110)+G110</f>
        <v>10167</v>
      </c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2.75">
      <c r="A117" s="89"/>
      <c r="B117" s="2"/>
      <c r="C117" s="61"/>
      <c r="D117" s="6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4" ht="12.75">
      <c r="A118" s="89"/>
      <c r="D118" s="86"/>
    </row>
    <row r="123" ht="12.75">
      <c r="L123" s="8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7109375" style="0" customWidth="1"/>
    <col min="2" max="2" width="9.140625" style="108" customWidth="1"/>
    <col min="3" max="3" width="18.57421875" style="0" customWidth="1"/>
    <col min="4" max="4" width="14.57421875" style="86" customWidth="1"/>
    <col min="5" max="5" width="6.140625" style="0" customWidth="1"/>
    <col min="6" max="6" width="6.140625" style="119" customWidth="1"/>
    <col min="7" max="7" width="45.7109375" style="1" customWidth="1"/>
  </cols>
  <sheetData>
    <row r="1" ht="12.75">
      <c r="D1" s="2" t="s">
        <v>50</v>
      </c>
    </row>
    <row r="2" spans="5:7" ht="23.25" customHeight="1">
      <c r="E2" s="57" t="s">
        <v>45</v>
      </c>
      <c r="F2" s="114" t="s">
        <v>118</v>
      </c>
      <c r="G2" s="2" t="s">
        <v>28</v>
      </c>
    </row>
    <row r="3" spans="1:7" ht="12.75">
      <c r="A3" s="43">
        <v>1</v>
      </c>
      <c r="B3" s="104"/>
      <c r="C3" s="26" t="s">
        <v>15</v>
      </c>
      <c r="D3" s="64"/>
      <c r="E3" s="43">
        <v>7832</v>
      </c>
      <c r="F3" s="46"/>
      <c r="G3" s="113" t="s">
        <v>116</v>
      </c>
    </row>
    <row r="4" spans="1:6" ht="23.25" customHeight="1">
      <c r="A4" s="45"/>
      <c r="B4" s="109"/>
      <c r="C4" s="49" t="s">
        <v>41</v>
      </c>
      <c r="D4" s="105"/>
      <c r="F4" s="117"/>
    </row>
    <row r="5" spans="1:7" ht="12.75" customHeight="1">
      <c r="A5" s="46">
        <v>1</v>
      </c>
      <c r="B5" s="104" t="s">
        <v>33</v>
      </c>
      <c r="C5" s="88" t="s">
        <v>11</v>
      </c>
      <c r="D5" s="62" t="s">
        <v>131</v>
      </c>
      <c r="E5" s="100">
        <v>1372</v>
      </c>
      <c r="F5" s="123">
        <v>46</v>
      </c>
      <c r="G5" s="44" t="s">
        <v>29</v>
      </c>
    </row>
    <row r="6" spans="1:7" ht="12.75">
      <c r="A6" s="46">
        <v>2</v>
      </c>
      <c r="B6" s="104" t="s">
        <v>115</v>
      </c>
      <c r="C6" s="62" t="s">
        <v>68</v>
      </c>
      <c r="D6" s="62" t="s">
        <v>30</v>
      </c>
      <c r="E6" s="100">
        <v>1358</v>
      </c>
      <c r="F6" s="118">
        <v>31</v>
      </c>
      <c r="G6" s="113" t="s">
        <v>116</v>
      </c>
    </row>
    <row r="7" spans="1:7" ht="12.75">
      <c r="A7" s="46">
        <v>3</v>
      </c>
      <c r="B7" s="104" t="s">
        <v>38</v>
      </c>
      <c r="C7" s="62" t="s">
        <v>55</v>
      </c>
      <c r="D7" s="62" t="s">
        <v>30</v>
      </c>
      <c r="E7" s="100">
        <v>1336</v>
      </c>
      <c r="F7" s="118">
        <v>38</v>
      </c>
      <c r="G7" s="113" t="s">
        <v>116</v>
      </c>
    </row>
    <row r="8" spans="1:7" ht="12.75">
      <c r="A8" s="47">
        <v>4</v>
      </c>
      <c r="B8" s="110" t="s">
        <v>117</v>
      </c>
      <c r="C8" s="62" t="s">
        <v>56</v>
      </c>
      <c r="D8" s="62" t="s">
        <v>34</v>
      </c>
      <c r="E8" s="100">
        <v>1334</v>
      </c>
      <c r="F8" s="118">
        <v>34</v>
      </c>
      <c r="G8" s="113" t="s">
        <v>116</v>
      </c>
    </row>
    <row r="9" spans="1:7" ht="12.75" customHeight="1">
      <c r="A9" s="46">
        <v>5</v>
      </c>
      <c r="B9" s="104" t="s">
        <v>39</v>
      </c>
      <c r="C9" s="88" t="s">
        <v>17</v>
      </c>
      <c r="D9" s="62" t="s">
        <v>30</v>
      </c>
      <c r="E9" s="100">
        <v>1279</v>
      </c>
      <c r="F9" s="118">
        <v>43</v>
      </c>
      <c r="G9" s="113" t="s">
        <v>116</v>
      </c>
    </row>
    <row r="10" spans="1:7" ht="12.75" customHeight="1">
      <c r="A10" s="46">
        <v>6</v>
      </c>
      <c r="B10" s="104" t="s">
        <v>119</v>
      </c>
      <c r="C10" s="62" t="s">
        <v>60</v>
      </c>
      <c r="D10" s="62"/>
      <c r="E10" s="100">
        <v>1258</v>
      </c>
      <c r="F10" s="118">
        <v>52</v>
      </c>
      <c r="G10" s="113" t="s">
        <v>116</v>
      </c>
    </row>
    <row r="11" spans="1:7" ht="24.75" customHeight="1" thickBot="1">
      <c r="A11" s="45"/>
      <c r="B11" s="109"/>
      <c r="C11" s="49" t="s">
        <v>42</v>
      </c>
      <c r="D11" s="105"/>
      <c r="E11" s="50"/>
      <c r="F11" s="105"/>
      <c r="G11" s="51"/>
    </row>
    <row r="12" spans="1:7" ht="12.75" customHeight="1">
      <c r="A12" s="48">
        <v>1</v>
      </c>
      <c r="B12" s="111" t="s">
        <v>38</v>
      </c>
      <c r="C12" s="88" t="s">
        <v>16</v>
      </c>
      <c r="D12" s="106" t="s">
        <v>34</v>
      </c>
      <c r="E12" s="100">
        <v>2396</v>
      </c>
      <c r="F12" s="118">
        <v>40</v>
      </c>
      <c r="G12" s="113" t="s">
        <v>116</v>
      </c>
    </row>
    <row r="13" spans="1:7" ht="12.75" customHeight="1">
      <c r="A13" s="46">
        <v>2</v>
      </c>
      <c r="B13" s="104" t="s">
        <v>33</v>
      </c>
      <c r="C13" s="62" t="s">
        <v>72</v>
      </c>
      <c r="D13" s="62"/>
      <c r="E13" s="100">
        <v>2046</v>
      </c>
      <c r="F13" s="118">
        <v>32</v>
      </c>
      <c r="G13" s="113" t="s">
        <v>116</v>
      </c>
    </row>
    <row r="14" spans="1:7" ht="12.75" customHeight="1">
      <c r="A14" s="47">
        <v>3</v>
      </c>
      <c r="B14" s="110" t="s">
        <v>37</v>
      </c>
      <c r="C14" s="88" t="s">
        <v>19</v>
      </c>
      <c r="D14" s="62" t="s">
        <v>34</v>
      </c>
      <c r="E14" s="100">
        <v>1927</v>
      </c>
      <c r="F14" s="118">
        <v>36</v>
      </c>
      <c r="G14" s="113" t="s">
        <v>116</v>
      </c>
    </row>
    <row r="15" spans="1:7" ht="12.75" customHeight="1">
      <c r="A15" s="46">
        <v>4</v>
      </c>
      <c r="B15" s="104" t="s">
        <v>33</v>
      </c>
      <c r="C15" s="62" t="s">
        <v>75</v>
      </c>
      <c r="D15" s="62"/>
      <c r="E15" s="100">
        <v>1922</v>
      </c>
      <c r="F15" s="118">
        <v>38</v>
      </c>
      <c r="G15" s="113" t="s">
        <v>116</v>
      </c>
    </row>
    <row r="16" spans="1:7" ht="12.75" customHeight="1">
      <c r="A16" s="46">
        <v>5</v>
      </c>
      <c r="B16" s="104" t="s">
        <v>38</v>
      </c>
      <c r="C16" s="62" t="s">
        <v>74</v>
      </c>
      <c r="D16" s="62" t="s">
        <v>30</v>
      </c>
      <c r="E16" s="100">
        <v>1858</v>
      </c>
      <c r="F16" s="118">
        <v>56</v>
      </c>
      <c r="G16" s="113" t="s">
        <v>116</v>
      </c>
    </row>
    <row r="17" spans="1:7" ht="12.75" customHeight="1">
      <c r="A17" s="46">
        <v>6</v>
      </c>
      <c r="B17" s="104" t="s">
        <v>121</v>
      </c>
      <c r="C17" s="62" t="s">
        <v>71</v>
      </c>
      <c r="D17" s="62" t="s">
        <v>120</v>
      </c>
      <c r="E17" s="100">
        <v>1759</v>
      </c>
      <c r="F17" s="123">
        <v>30</v>
      </c>
      <c r="G17" s="113" t="s">
        <v>116</v>
      </c>
    </row>
    <row r="18" spans="1:6" ht="22.5" customHeight="1" thickBot="1">
      <c r="A18" s="45"/>
      <c r="B18" s="109"/>
      <c r="C18" s="49" t="s">
        <v>43</v>
      </c>
      <c r="D18" s="105"/>
      <c r="E18" s="50"/>
      <c r="F18" s="105"/>
    </row>
    <row r="19" spans="1:7" ht="12.75" customHeight="1">
      <c r="A19" s="52">
        <v>1</v>
      </c>
      <c r="B19" s="111" t="s">
        <v>40</v>
      </c>
      <c r="C19" s="88" t="s">
        <v>24</v>
      </c>
      <c r="D19" s="106" t="s">
        <v>34</v>
      </c>
      <c r="E19" s="100">
        <v>2175</v>
      </c>
      <c r="F19" s="118">
        <v>38</v>
      </c>
      <c r="G19" s="113" t="s">
        <v>116</v>
      </c>
    </row>
    <row r="20" spans="1:7" ht="12.75" customHeight="1">
      <c r="A20" s="53">
        <v>2</v>
      </c>
      <c r="B20" s="104" t="s">
        <v>31</v>
      </c>
      <c r="C20" s="88" t="s">
        <v>27</v>
      </c>
      <c r="D20" s="62" t="s">
        <v>32</v>
      </c>
      <c r="E20" s="100">
        <v>2162</v>
      </c>
      <c r="F20" s="118">
        <v>40</v>
      </c>
      <c r="G20" s="113" t="s">
        <v>116</v>
      </c>
    </row>
    <row r="21" spans="1:7" ht="12.75" customHeight="1">
      <c r="A21" s="53">
        <v>3</v>
      </c>
      <c r="B21" s="104" t="s">
        <v>124</v>
      </c>
      <c r="C21" s="62" t="s">
        <v>84</v>
      </c>
      <c r="D21" s="62" t="s">
        <v>125</v>
      </c>
      <c r="E21" s="100">
        <v>1739</v>
      </c>
      <c r="F21" s="118">
        <v>51</v>
      </c>
      <c r="G21" s="113" t="s">
        <v>116</v>
      </c>
    </row>
    <row r="22" spans="1:7" ht="12.75" customHeight="1">
      <c r="A22" s="54">
        <v>4</v>
      </c>
      <c r="B22" s="104" t="s">
        <v>123</v>
      </c>
      <c r="C22" s="62" t="s">
        <v>82</v>
      </c>
      <c r="D22" s="62" t="s">
        <v>30</v>
      </c>
      <c r="E22" s="100">
        <v>1605</v>
      </c>
      <c r="F22" s="118">
        <v>35</v>
      </c>
      <c r="G22" s="113" t="s">
        <v>116</v>
      </c>
    </row>
    <row r="23" spans="1:7" ht="12.75" customHeight="1">
      <c r="A23" s="54">
        <v>5</v>
      </c>
      <c r="B23" s="104" t="s">
        <v>33</v>
      </c>
      <c r="C23" s="62" t="s">
        <v>114</v>
      </c>
      <c r="D23" s="62" t="s">
        <v>36</v>
      </c>
      <c r="E23" s="100">
        <v>1605</v>
      </c>
      <c r="F23" s="118">
        <v>41</v>
      </c>
      <c r="G23" s="113" t="s">
        <v>116</v>
      </c>
    </row>
    <row r="24" spans="1:7" ht="12.75" customHeight="1" thickBot="1">
      <c r="A24" s="55">
        <v>6</v>
      </c>
      <c r="B24" s="112" t="s">
        <v>122</v>
      </c>
      <c r="C24" s="62" t="s">
        <v>87</v>
      </c>
      <c r="D24" s="107" t="s">
        <v>30</v>
      </c>
      <c r="E24" s="100">
        <v>1573</v>
      </c>
      <c r="F24" s="118">
        <v>33</v>
      </c>
      <c r="G24" s="113" t="s">
        <v>116</v>
      </c>
    </row>
    <row r="25" spans="1:6" ht="27.75" customHeight="1" thickBot="1">
      <c r="A25" s="45"/>
      <c r="B25" s="109"/>
      <c r="C25" s="49" t="s">
        <v>44</v>
      </c>
      <c r="D25" s="105"/>
      <c r="E25" s="50"/>
      <c r="F25" s="105"/>
    </row>
    <row r="26" spans="1:7" ht="12.75">
      <c r="A26" s="56">
        <v>1</v>
      </c>
      <c r="B26" s="111" t="s">
        <v>127</v>
      </c>
      <c r="C26" s="62" t="s">
        <v>113</v>
      </c>
      <c r="D26" s="106" t="s">
        <v>30</v>
      </c>
      <c r="E26" s="100">
        <v>1523</v>
      </c>
      <c r="F26" s="118">
        <v>34</v>
      </c>
      <c r="G26" s="113" t="s">
        <v>116</v>
      </c>
    </row>
    <row r="27" spans="1:7" ht="12.75">
      <c r="A27" s="54">
        <v>2</v>
      </c>
      <c r="B27" s="104" t="s">
        <v>35</v>
      </c>
      <c r="C27" s="62" t="s">
        <v>90</v>
      </c>
      <c r="D27" s="62" t="s">
        <v>34</v>
      </c>
      <c r="E27" s="100">
        <v>1521</v>
      </c>
      <c r="F27" s="118">
        <v>39</v>
      </c>
      <c r="G27" s="113" t="s">
        <v>116</v>
      </c>
    </row>
    <row r="28" spans="1:7" ht="12.75">
      <c r="A28" s="53">
        <v>3</v>
      </c>
      <c r="B28" s="104" t="s">
        <v>128</v>
      </c>
      <c r="C28" s="62" t="s">
        <v>99</v>
      </c>
      <c r="D28" s="62" t="s">
        <v>34</v>
      </c>
      <c r="E28" s="100">
        <v>1509</v>
      </c>
      <c r="F28" s="118">
        <v>37</v>
      </c>
      <c r="G28" s="113" t="s">
        <v>116</v>
      </c>
    </row>
    <row r="29" spans="1:7" ht="12.75">
      <c r="A29" s="53">
        <v>4</v>
      </c>
      <c r="B29" s="104" t="s">
        <v>37</v>
      </c>
      <c r="C29" s="62" t="s">
        <v>91</v>
      </c>
      <c r="D29" s="62" t="s">
        <v>34</v>
      </c>
      <c r="E29" s="100">
        <v>1465</v>
      </c>
      <c r="F29" s="118">
        <v>52</v>
      </c>
      <c r="G29" s="113" t="s">
        <v>116</v>
      </c>
    </row>
    <row r="30" spans="1:7" ht="12.75">
      <c r="A30" s="53">
        <v>5</v>
      </c>
      <c r="B30" s="104" t="s">
        <v>129</v>
      </c>
      <c r="C30" s="62" t="s">
        <v>94</v>
      </c>
      <c r="D30" s="62" t="s">
        <v>30</v>
      </c>
      <c r="E30" s="100">
        <v>1424</v>
      </c>
      <c r="F30" s="118">
        <v>42</v>
      </c>
      <c r="G30" s="113" t="s">
        <v>116</v>
      </c>
    </row>
    <row r="31" spans="1:7" ht="12.75">
      <c r="A31" s="54">
        <v>6</v>
      </c>
      <c r="B31" s="104" t="s">
        <v>130</v>
      </c>
      <c r="C31" s="62" t="s">
        <v>101</v>
      </c>
      <c r="D31" s="62" t="s">
        <v>34</v>
      </c>
      <c r="E31" s="100">
        <v>1415</v>
      </c>
      <c r="F31" s="118">
        <v>35</v>
      </c>
      <c r="G31" s="113" t="s">
        <v>116</v>
      </c>
    </row>
    <row r="32" spans="1:7" ht="13.5" thickBot="1">
      <c r="A32" s="55">
        <v>7</v>
      </c>
      <c r="B32" s="112" t="s">
        <v>35</v>
      </c>
      <c r="C32" s="62" t="s">
        <v>25</v>
      </c>
      <c r="D32" s="107" t="s">
        <v>34</v>
      </c>
      <c r="E32" s="100">
        <v>851</v>
      </c>
      <c r="F32" s="118"/>
      <c r="G32" s="116" t="s">
        <v>126</v>
      </c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BS. sarinova</dc:creator>
  <cp:keywords/>
  <dc:description/>
  <cp:lastModifiedBy>beata BS. sarinova</cp:lastModifiedBy>
  <cp:lastPrinted>2022-11-02T08:30:58Z</cp:lastPrinted>
  <dcterms:modified xsi:type="dcterms:W3CDTF">2022-12-06T07:28:44Z</dcterms:modified>
  <cp:category/>
  <cp:version/>
  <cp:contentType/>
  <cp:contentStatus/>
</cp:coreProperties>
</file>