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6875" windowHeight="997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<sst xmlns="http://schemas.openxmlformats.org/spreadsheetml/2006/main" count="29" uniqueCount="29">
  <si>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Plnenie príjmov a čerpanie rozpočtu k 30.6.2012</t>
  </si>
  <si>
    <t>Rozpočet</t>
  </si>
  <si>
    <t xml:space="preserve">Čerpanie </t>
  </si>
  <si>
    <t>Čerpanie</t>
  </si>
  <si>
    <t>v €</t>
  </si>
  <si>
    <t>jún 2012</t>
  </si>
  <si>
    <t>v %</t>
  </si>
  <si>
    <t>Bežné príjmy SPOLU</t>
  </si>
  <si>
    <t>210 Príjmy z podnikania a vlastníctva maj.</t>
  </si>
  <si>
    <t>223 Za predaj výrobkov a služieb</t>
  </si>
  <si>
    <t>292 Ostatné príjmy</t>
  </si>
  <si>
    <t>311 Granty</t>
  </si>
  <si>
    <t>Bežné výdavky  SPOLU</t>
  </si>
  <si>
    <t>610 Mzdy,platy</t>
  </si>
  <si>
    <t>620 Poistné</t>
  </si>
  <si>
    <t>631 Cestovné</t>
  </si>
  <si>
    <t>;</t>
  </si>
  <si>
    <t>632 Energia, voda,komunikácie</t>
  </si>
  <si>
    <t xml:space="preserve">633 Materiál </t>
  </si>
  <si>
    <t>634 dopravné</t>
  </si>
  <si>
    <t>635 Rutinná  a štandartná údržba</t>
  </si>
  <si>
    <t>636 Nájom. za prenajom</t>
  </si>
  <si>
    <t>637 Služby ostatné</t>
  </si>
  <si>
    <t>640  Bežné transféry</t>
  </si>
  <si>
    <t>Kapitálové výdavky SPOLU</t>
  </si>
  <si>
    <t xml:space="preserve"> Výdavky SPOLU</t>
  </si>
  <si>
    <t>ZŠ s MŠ Česká</t>
  </si>
  <si>
    <t>240 Úroky</t>
  </si>
  <si>
    <t>Tabuľka č. 7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</si>
</sst>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#,##0_ ;\-#,##0\ "/>
    <numFmt numFmtId="166" formatCode="#,##0.00_ ;\-#,##0.00\ "/>
  </numFmts>
  <fonts count="14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Arial CE"/>
      <family val="2"/>
    </font>
    <font>
      <b/>
      <sz val="12"/>
      <name val="Times New Roman CE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Arial CE"/>
      <family val="0"/>
    </font>
    <font>
      <sz val="12"/>
      <name val="Times New Roman"/>
      <family val="1"/>
    </font>
    <font>
      <sz val="10"/>
      <name val="Arial CE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slantDashDot"/>
    </border>
    <border>
      <left style="thin"/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thin"/>
      <top style="slantDashDot"/>
      <bottom style="slantDashDot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slantDashDot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4" fontId="3" fillId="0" borderId="0" xfId="0" applyNumberFormat="1" applyFont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0" fontId="5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43" fontId="4" fillId="0" borderId="5" xfId="0" applyNumberFormat="1" applyFont="1" applyBorder="1" applyAlignment="1">
      <alignment horizontal="right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3" fontId="4" fillId="0" borderId="7" xfId="0" applyNumberFormat="1" applyFont="1" applyBorder="1" applyAlignment="1">
      <alignment horizontal="center"/>
    </xf>
    <xf numFmtId="43" fontId="4" fillId="0" borderId="0" xfId="0" applyNumberFormat="1" applyFont="1" applyBorder="1" applyAlignment="1">
      <alignment horizontal="center"/>
    </xf>
    <xf numFmtId="43" fontId="7" fillId="0" borderId="0" xfId="0" applyNumberFormat="1" applyFont="1" applyBorder="1" applyAlignment="1">
      <alignment horizontal="center"/>
    </xf>
    <xf numFmtId="43" fontId="4" fillId="0" borderId="8" xfId="0" applyNumberFormat="1" applyFont="1" applyBorder="1" applyAlignment="1">
      <alignment horizontal="left"/>
    </xf>
    <xf numFmtId="3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164" fontId="4" fillId="0" borderId="9" xfId="0" applyNumberFormat="1" applyFont="1" applyFill="1" applyBorder="1" applyAlignment="1">
      <alignment/>
    </xf>
    <xf numFmtId="4" fontId="8" fillId="0" borderId="0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43" fontId="11" fillId="0" borderId="8" xfId="0" applyNumberFormat="1" applyFont="1" applyBorder="1" applyAlignment="1">
      <alignment horizontal="left"/>
    </xf>
    <xf numFmtId="165" fontId="11" fillId="0" borderId="1" xfId="19" applyNumberFormat="1" applyFont="1" applyBorder="1" applyAlignment="1">
      <alignment horizontal="right"/>
      <protection/>
    </xf>
    <xf numFmtId="4" fontId="11" fillId="0" borderId="1" xfId="0" applyNumberFormat="1" applyFont="1" applyBorder="1" applyAlignment="1">
      <alignment horizontal="right"/>
    </xf>
    <xf numFmtId="164" fontId="11" fillId="0" borderId="9" xfId="0" applyNumberFormat="1" applyFont="1" applyFill="1" applyBorder="1" applyAlignment="1">
      <alignment/>
    </xf>
    <xf numFmtId="43" fontId="11" fillId="0" borderId="8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165" fontId="10" fillId="0" borderId="0" xfId="0" applyNumberFormat="1" applyFont="1" applyBorder="1" applyAlignment="1">
      <alignment/>
    </xf>
    <xf numFmtId="43" fontId="11" fillId="0" borderId="2" xfId="0" applyNumberFormat="1" applyFont="1" applyBorder="1" applyAlignment="1">
      <alignment/>
    </xf>
    <xf numFmtId="165" fontId="11" fillId="0" borderId="3" xfId="19" applyNumberFormat="1" applyFont="1" applyBorder="1" applyAlignment="1">
      <alignment horizontal="right"/>
      <protection/>
    </xf>
    <xf numFmtId="4" fontId="11" fillId="0" borderId="3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43" fontId="11" fillId="0" borderId="10" xfId="0" applyNumberFormat="1" applyFont="1" applyBorder="1" applyAlignment="1">
      <alignment/>
    </xf>
    <xf numFmtId="164" fontId="11" fillId="0" borderId="10" xfId="0" applyNumberFormat="1" applyFont="1" applyFill="1" applyBorder="1" applyAlignment="1">
      <alignment/>
    </xf>
    <xf numFmtId="43" fontId="11" fillId="0" borderId="11" xfId="0" applyNumberFormat="1" applyFont="1" applyBorder="1" applyAlignment="1">
      <alignment/>
    </xf>
    <xf numFmtId="43" fontId="11" fillId="0" borderId="12" xfId="0" applyNumberFormat="1" applyFont="1" applyBorder="1" applyAlignment="1">
      <alignment/>
    </xf>
    <xf numFmtId="43" fontId="11" fillId="0" borderId="13" xfId="0" applyNumberFormat="1" applyFont="1" applyBorder="1" applyAlignment="1">
      <alignment/>
    </xf>
    <xf numFmtId="164" fontId="8" fillId="0" borderId="14" xfId="0" applyNumberFormat="1" applyFont="1" applyBorder="1" applyAlignment="1">
      <alignment horizontal="right"/>
    </xf>
    <xf numFmtId="43" fontId="4" fillId="0" borderId="15" xfId="0" applyNumberFormat="1" applyFont="1" applyBorder="1" applyAlignment="1">
      <alignment/>
    </xf>
    <xf numFmtId="166" fontId="4" fillId="0" borderId="16" xfId="19" applyNumberFormat="1" applyFont="1" applyBorder="1" applyAlignment="1">
      <alignment horizontal="right"/>
      <protection/>
    </xf>
    <xf numFmtId="164" fontId="4" fillId="0" borderId="7" xfId="0" applyNumberFormat="1" applyFont="1" applyFill="1" applyBorder="1" applyAlignment="1">
      <alignment/>
    </xf>
    <xf numFmtId="43" fontId="4" fillId="0" borderId="8" xfId="0" applyNumberFormat="1" applyFont="1" applyBorder="1" applyAlignment="1">
      <alignment/>
    </xf>
    <xf numFmtId="165" fontId="4" fillId="0" borderId="1" xfId="19" applyNumberFormat="1" applyFont="1" applyBorder="1" applyAlignment="1">
      <alignment horizontal="right"/>
      <protection/>
    </xf>
    <xf numFmtId="0" fontId="4" fillId="0" borderId="8" xfId="0" applyFont="1" applyBorder="1" applyAlignment="1">
      <alignment/>
    </xf>
    <xf numFmtId="166" fontId="4" fillId="0" borderId="1" xfId="19" applyNumberFormat="1" applyFont="1" applyBorder="1" applyAlignment="1">
      <alignment horizontal="right"/>
      <protection/>
    </xf>
    <xf numFmtId="166" fontId="9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166" fontId="11" fillId="0" borderId="1" xfId="19" applyNumberFormat="1" applyFont="1" applyBorder="1" applyAlignment="1">
      <alignment horizontal="right"/>
      <protection/>
    </xf>
    <xf numFmtId="166" fontId="4" fillId="0" borderId="17" xfId="19" applyNumberFormat="1" applyFont="1" applyBorder="1" applyAlignment="1">
      <alignment horizontal="right"/>
      <protection/>
    </xf>
    <xf numFmtId="4" fontId="1" fillId="0" borderId="0" xfId="0" applyNumberFormat="1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e_Hárok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D8" sqref="D8"/>
    </sheetView>
  </sheetViews>
  <sheetFormatPr defaultColWidth="9.140625" defaultRowHeight="12.75"/>
  <cols>
    <col min="1" max="1" width="38.00390625" style="0" customWidth="1"/>
    <col min="2" max="2" width="23.00390625" style="0" customWidth="1"/>
    <col min="3" max="3" width="21.7109375" style="0" customWidth="1"/>
    <col min="4" max="4" width="11.28125" style="0" customWidth="1"/>
    <col min="5" max="5" width="11.00390625" style="0" customWidth="1"/>
    <col min="10" max="10" width="12.7109375" style="0" customWidth="1"/>
  </cols>
  <sheetData>
    <row r="1" ht="12.75">
      <c r="B1" s="1"/>
    </row>
    <row r="2" ht="12.75">
      <c r="B2" s="1"/>
    </row>
    <row r="3" spans="1:9" ht="18.75">
      <c r="A3" s="2" t="s">
        <v>0</v>
      </c>
      <c r="B3" s="3"/>
      <c r="C3" s="2"/>
      <c r="D3" s="4"/>
      <c r="E3" s="4"/>
      <c r="F3" s="4"/>
      <c r="G3" s="4"/>
      <c r="H3" s="4"/>
      <c r="I3" s="4"/>
    </row>
    <row r="4" spans="1:9" ht="18.75">
      <c r="A4" s="57"/>
      <c r="B4" s="57"/>
      <c r="C4" s="57"/>
      <c r="D4" s="57"/>
      <c r="E4" s="57"/>
      <c r="F4" s="57"/>
      <c r="G4" s="57"/>
      <c r="H4" s="57"/>
      <c r="I4" s="57"/>
    </row>
    <row r="5" spans="1:9" ht="12.75">
      <c r="A5" s="5"/>
      <c r="B5" s="5"/>
      <c r="C5" s="5"/>
      <c r="D5" s="5"/>
      <c r="E5" s="5"/>
      <c r="F5" s="5"/>
      <c r="G5" s="5"/>
      <c r="H5" s="5"/>
      <c r="I5" s="5"/>
    </row>
    <row r="6" spans="1:9" ht="12.75">
      <c r="A6" s="5"/>
      <c r="B6" s="5"/>
      <c r="C6" s="5"/>
      <c r="D6" s="5"/>
      <c r="E6" s="5"/>
      <c r="F6" s="5"/>
      <c r="G6" s="5"/>
      <c r="H6" s="5"/>
      <c r="I6" s="5"/>
    </row>
    <row r="7" spans="1:9" ht="18.75">
      <c r="A7" s="6" t="s">
        <v>26</v>
      </c>
      <c r="B7" s="5"/>
      <c r="C7" s="5"/>
      <c r="D7" s="5"/>
      <c r="E7" s="5"/>
      <c r="F7" s="5"/>
      <c r="G7" s="5"/>
      <c r="H7" s="5"/>
      <c r="I7" s="5"/>
    </row>
    <row r="8" spans="1:9" ht="12.75">
      <c r="A8" s="5"/>
      <c r="B8" s="5"/>
      <c r="C8" s="5"/>
      <c r="D8" s="5" t="s">
        <v>28</v>
      </c>
      <c r="E8" s="5"/>
      <c r="F8" s="5"/>
      <c r="G8" s="5"/>
      <c r="H8" s="5"/>
      <c r="I8" s="5"/>
    </row>
    <row r="9" spans="1:10" ht="18.75">
      <c r="A9" s="7"/>
      <c r="B9" s="8" t="s">
        <v>1</v>
      </c>
      <c r="C9" s="9" t="s">
        <v>2</v>
      </c>
      <c r="D9" s="10" t="s">
        <v>3</v>
      </c>
      <c r="E9" s="11"/>
      <c r="F9" s="12"/>
      <c r="G9" s="12"/>
      <c r="H9" s="12"/>
      <c r="I9" s="13"/>
      <c r="J9" s="14"/>
    </row>
    <row r="10" spans="1:10" ht="15.75">
      <c r="A10" s="15" t="s">
        <v>4</v>
      </c>
      <c r="B10" s="16">
        <v>2012</v>
      </c>
      <c r="C10" s="17" t="s">
        <v>5</v>
      </c>
      <c r="D10" s="18" t="s">
        <v>6</v>
      </c>
      <c r="E10" s="11"/>
      <c r="F10" s="19"/>
      <c r="G10" s="19"/>
      <c r="H10" s="19"/>
      <c r="I10" s="19"/>
      <c r="J10" s="20"/>
    </row>
    <row r="11" spans="1:10" ht="25.5" customHeight="1">
      <c r="A11" s="21" t="s">
        <v>7</v>
      </c>
      <c r="B11" s="22">
        <f>B12+B13+B14+B16+B15</f>
        <v>140000</v>
      </c>
      <c r="C11" s="23">
        <f>C12+C13+C14+C16+C15</f>
        <v>134308.91999999998</v>
      </c>
      <c r="D11" s="24">
        <f aca="true" t="shared" si="0" ref="D11:D30">C11*100/B11</f>
        <v>95.93494285714284</v>
      </c>
      <c r="E11" s="11"/>
      <c r="F11" s="25"/>
      <c r="G11" s="25"/>
      <c r="H11" s="25"/>
      <c r="I11" s="26"/>
      <c r="J11" s="27"/>
    </row>
    <row r="12" spans="1:10" ht="25.5" customHeight="1">
      <c r="A12" s="28" t="s">
        <v>8</v>
      </c>
      <c r="B12" s="29">
        <v>53000</v>
      </c>
      <c r="C12" s="30">
        <v>26554.43</v>
      </c>
      <c r="D12" s="31">
        <f t="shared" si="0"/>
        <v>50.102698113207545</v>
      </c>
      <c r="E12" s="11"/>
      <c r="F12" s="25"/>
      <c r="G12" s="25"/>
      <c r="H12" s="25"/>
      <c r="I12" s="26"/>
      <c r="J12" s="27"/>
    </row>
    <row r="13" spans="1:10" ht="25.5" customHeight="1">
      <c r="A13" s="32" t="s">
        <v>9</v>
      </c>
      <c r="B13" s="29">
        <v>40000</v>
      </c>
      <c r="C13" s="30">
        <v>55529.59</v>
      </c>
      <c r="D13" s="31">
        <f t="shared" si="0"/>
        <v>138.823975</v>
      </c>
      <c r="E13" s="11"/>
      <c r="F13" s="25"/>
      <c r="G13" s="25"/>
      <c r="H13" s="25"/>
      <c r="I13" s="26"/>
      <c r="J13" s="27"/>
    </row>
    <row r="14" spans="1:10" ht="25.5" customHeight="1">
      <c r="A14" s="32" t="s">
        <v>27</v>
      </c>
      <c r="B14" s="29">
        <v>0</v>
      </c>
      <c r="C14" s="33">
        <v>0</v>
      </c>
      <c r="D14" s="31">
        <v>0</v>
      </c>
      <c r="E14" s="11"/>
      <c r="F14" s="34"/>
      <c r="G14" s="25"/>
      <c r="H14" s="25"/>
      <c r="I14" s="26"/>
      <c r="J14" s="35"/>
    </row>
    <row r="15" spans="1:10" ht="25.5" customHeight="1">
      <c r="A15" s="36" t="s">
        <v>10</v>
      </c>
      <c r="B15" s="37">
        <v>47000</v>
      </c>
      <c r="C15" s="38">
        <v>51990.32</v>
      </c>
      <c r="D15" s="39">
        <v>0</v>
      </c>
      <c r="E15" s="11"/>
      <c r="F15" s="34"/>
      <c r="G15" s="25"/>
      <c r="H15" s="25"/>
      <c r="I15" s="26"/>
      <c r="J15" s="35"/>
    </row>
    <row r="16" spans="1:10" ht="25.5" customHeight="1" thickBot="1">
      <c r="A16" s="40" t="s">
        <v>11</v>
      </c>
      <c r="B16" s="37">
        <v>0</v>
      </c>
      <c r="C16" s="38">
        <v>234.58</v>
      </c>
      <c r="D16" s="41">
        <v>0</v>
      </c>
      <c r="E16" s="11"/>
      <c r="F16" s="34"/>
      <c r="G16" s="25"/>
      <c r="H16" s="25"/>
      <c r="I16" s="26"/>
      <c r="J16" s="35"/>
    </row>
    <row r="17" spans="1:10" ht="25.5" customHeight="1" thickBot="1">
      <c r="A17" s="42"/>
      <c r="B17" s="43"/>
      <c r="C17" s="44"/>
      <c r="D17" s="45"/>
      <c r="E17" s="11"/>
      <c r="F17" s="25"/>
      <c r="G17" s="25"/>
      <c r="H17" s="25"/>
      <c r="I17" s="26"/>
      <c r="J17" s="27"/>
    </row>
    <row r="18" spans="1:10" ht="25.5" customHeight="1">
      <c r="A18" s="46" t="s">
        <v>12</v>
      </c>
      <c r="B18" s="56">
        <f>B19+B20+B21+B22+B23+B24+B25+B26+B27+B28+B29</f>
        <v>725327.5</v>
      </c>
      <c r="C18" s="47">
        <f>SUM(C19:C28)</f>
        <v>338744.43</v>
      </c>
      <c r="D18" s="48">
        <f t="shared" si="0"/>
        <v>46.70227311111188</v>
      </c>
      <c r="E18" s="11"/>
      <c r="F18" s="26"/>
      <c r="G18" s="26"/>
      <c r="H18" s="26"/>
      <c r="I18" s="26"/>
      <c r="J18" s="27"/>
    </row>
    <row r="19" spans="1:10" ht="25.5" customHeight="1">
      <c r="A19" s="32" t="s">
        <v>13</v>
      </c>
      <c r="B19" s="29">
        <v>344376</v>
      </c>
      <c r="C19" s="30">
        <v>145143.55</v>
      </c>
      <c r="D19" s="31">
        <f t="shared" si="0"/>
        <v>42.14682498199642</v>
      </c>
      <c r="E19" s="11"/>
      <c r="F19" s="25"/>
      <c r="G19" s="25"/>
      <c r="H19" s="25"/>
      <c r="I19" s="26"/>
      <c r="J19" s="27"/>
    </row>
    <row r="20" spans="1:10" ht="25.5" customHeight="1">
      <c r="A20" s="32" t="s">
        <v>14</v>
      </c>
      <c r="B20" s="29">
        <v>120799</v>
      </c>
      <c r="C20" s="30">
        <v>49379.28</v>
      </c>
      <c r="D20" s="31">
        <f t="shared" si="0"/>
        <v>40.87722580484938</v>
      </c>
      <c r="E20" s="11"/>
      <c r="F20" s="25"/>
      <c r="G20" s="25"/>
      <c r="H20" s="25"/>
      <c r="I20" s="26"/>
      <c r="J20" s="27"/>
    </row>
    <row r="21" spans="1:10" ht="25.5" customHeight="1">
      <c r="A21" s="32" t="s">
        <v>15</v>
      </c>
      <c r="B21" s="29">
        <v>0</v>
      </c>
      <c r="C21" s="30">
        <v>0</v>
      </c>
      <c r="D21" s="31">
        <v>0</v>
      </c>
      <c r="E21" s="11"/>
      <c r="F21" s="25" t="s">
        <v>16</v>
      </c>
      <c r="G21" s="25"/>
      <c r="H21" s="25"/>
      <c r="I21" s="26"/>
      <c r="J21" s="27"/>
    </row>
    <row r="22" spans="1:10" ht="25.5" customHeight="1">
      <c r="A22" s="32" t="s">
        <v>17</v>
      </c>
      <c r="B22" s="29">
        <v>159163</v>
      </c>
      <c r="C22" s="30">
        <v>77486.23</v>
      </c>
      <c r="D22" s="31">
        <f t="shared" si="0"/>
        <v>48.68356967385636</v>
      </c>
      <c r="E22" s="11"/>
      <c r="F22" s="25"/>
      <c r="G22" s="25"/>
      <c r="H22" s="25"/>
      <c r="I22" s="26"/>
      <c r="J22" s="27"/>
    </row>
    <row r="23" spans="1:10" ht="25.5" customHeight="1">
      <c r="A23" s="32" t="s">
        <v>18</v>
      </c>
      <c r="B23" s="55">
        <v>32511.6</v>
      </c>
      <c r="C23" s="30">
        <v>42174.37</v>
      </c>
      <c r="D23" s="31">
        <f t="shared" si="0"/>
        <v>129.72099189212466</v>
      </c>
      <c r="E23" s="11"/>
      <c r="F23" s="25"/>
      <c r="G23" s="25"/>
      <c r="H23" s="25"/>
      <c r="I23" s="26"/>
      <c r="J23" s="27"/>
    </row>
    <row r="24" spans="1:10" ht="25.5" customHeight="1">
      <c r="A24" s="32" t="s">
        <v>19</v>
      </c>
      <c r="B24" s="29">
        <v>0</v>
      </c>
      <c r="C24" s="30">
        <v>0</v>
      </c>
      <c r="D24" s="31">
        <v>0</v>
      </c>
      <c r="E24" s="11"/>
      <c r="F24" s="25"/>
      <c r="G24" s="25"/>
      <c r="H24" s="25"/>
      <c r="I24" s="26"/>
      <c r="J24" s="27"/>
    </row>
    <row r="25" spans="1:10" ht="25.5" customHeight="1">
      <c r="A25" s="32" t="s">
        <v>20</v>
      </c>
      <c r="B25" s="29">
        <v>15686</v>
      </c>
      <c r="C25" s="30">
        <v>4109.04</v>
      </c>
      <c r="D25" s="31">
        <f t="shared" si="0"/>
        <v>26.1955884227974</v>
      </c>
      <c r="E25" s="11"/>
      <c r="F25" s="25"/>
      <c r="G25" s="25"/>
      <c r="H25" s="25"/>
      <c r="I25" s="26"/>
      <c r="J25" s="27"/>
    </row>
    <row r="26" spans="1:10" ht="25.5" customHeight="1">
      <c r="A26" s="32" t="s">
        <v>21</v>
      </c>
      <c r="B26" s="29">
        <v>0</v>
      </c>
      <c r="C26" s="30">
        <v>0</v>
      </c>
      <c r="D26" s="31">
        <v>0</v>
      </c>
      <c r="E26" s="11"/>
      <c r="F26" s="25"/>
      <c r="G26" s="25"/>
      <c r="H26" s="25"/>
      <c r="I26" s="26"/>
      <c r="J26" s="27"/>
    </row>
    <row r="27" spans="1:10" ht="25.5" customHeight="1">
      <c r="A27" s="32" t="s">
        <v>22</v>
      </c>
      <c r="B27" s="29">
        <v>51375</v>
      </c>
      <c r="C27" s="30">
        <v>19094.93</v>
      </c>
      <c r="D27" s="31">
        <f t="shared" si="0"/>
        <v>37.16774695863747</v>
      </c>
      <c r="E27" s="11"/>
      <c r="F27" s="25"/>
      <c r="G27" s="25"/>
      <c r="H27" s="25"/>
      <c r="I27" s="26"/>
      <c r="J27" s="27"/>
    </row>
    <row r="28" spans="1:10" ht="25.5" customHeight="1">
      <c r="A28" s="32" t="s">
        <v>23</v>
      </c>
      <c r="B28" s="55">
        <v>1416.9</v>
      </c>
      <c r="C28" s="30">
        <v>1357.03</v>
      </c>
      <c r="D28" s="31">
        <f t="shared" si="0"/>
        <v>95.7745783047498</v>
      </c>
      <c r="E28" s="11"/>
      <c r="F28" s="26"/>
      <c r="G28" s="26"/>
      <c r="H28" s="26"/>
      <c r="I28" s="26"/>
      <c r="J28" s="27"/>
    </row>
    <row r="29" spans="1:10" ht="25.5" customHeight="1">
      <c r="A29" s="49" t="s">
        <v>24</v>
      </c>
      <c r="B29" s="50">
        <f>J29/12*2</f>
        <v>0</v>
      </c>
      <c r="C29" s="23">
        <v>0</v>
      </c>
      <c r="D29" s="24">
        <v>0</v>
      </c>
      <c r="E29" s="11"/>
      <c r="F29" s="26"/>
      <c r="G29" s="26"/>
      <c r="H29" s="26"/>
      <c r="I29" s="26"/>
      <c r="J29" s="27"/>
    </row>
    <row r="30" spans="1:10" ht="25.5" customHeight="1">
      <c r="A30" s="51" t="s">
        <v>25</v>
      </c>
      <c r="B30" s="52">
        <f>B29+B18</f>
        <v>725327.5</v>
      </c>
      <c r="C30" s="52">
        <f>SUM(C19:C29)</f>
        <v>338744.43</v>
      </c>
      <c r="D30" s="24">
        <f t="shared" si="0"/>
        <v>46.70227311111188</v>
      </c>
      <c r="E30" s="11"/>
      <c r="F30" s="53"/>
      <c r="G30" s="53"/>
      <c r="H30" s="53"/>
      <c r="I30" s="26"/>
      <c r="J30" s="27"/>
    </row>
    <row r="31" spans="2:3" ht="12.75">
      <c r="B31" s="1"/>
      <c r="C31" s="54"/>
    </row>
  </sheetData>
  <mergeCells count="1">
    <mergeCell ref="A4:I4"/>
  </mergeCells>
  <printOptions/>
  <pageMargins left="0.75" right="0.75" top="1" bottom="1" header="0.4921259845" footer="0.4921259845"/>
  <pageSetup horizontalDpi="600" verticalDpi="600" orientation="portrait" paperSize="9" scale="92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MUBNM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nagyova</dc:creator>
  <cp:keywords/>
  <dc:description/>
  <cp:lastModifiedBy>nagyova</cp:lastModifiedBy>
  <cp:lastPrinted>2012-09-05T09:02:34Z</cp:lastPrinted>
  <dcterms:created xsi:type="dcterms:W3CDTF">2012-09-05T07:30:10Z</dcterms:created>
  <dcterms:modified xsi:type="dcterms:W3CDTF">2012-09-06T07:08:10Z</dcterms:modified>
  <cp:category/>
  <cp:version/>
  <cp:contentType/>
  <cp:contentStatus/>
</cp:coreProperties>
</file>